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414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K14" i="746" l="1"/>
  <c r="AM60" i="1414" l="1"/>
  <c r="AM54" i="1414"/>
  <c r="AM49" i="1414"/>
  <c r="AM35" i="1414"/>
  <c r="AM25" i="1414"/>
  <c r="AM14" i="1414"/>
  <c r="AI60" i="1414"/>
  <c r="AI54" i="1414"/>
  <c r="AI49" i="1414"/>
  <c r="AI35" i="1414"/>
  <c r="AI25" i="1414"/>
  <c r="AI14" i="1414"/>
  <c r="AE60" i="1414"/>
  <c r="AE54" i="1414"/>
  <c r="AE49" i="1414"/>
  <c r="AE35" i="1414"/>
  <c r="AE25" i="1414"/>
  <c r="AE14" i="1414"/>
  <c r="AA60" i="1414"/>
  <c r="AA54" i="1414"/>
  <c r="AA49" i="1414"/>
  <c r="AA35" i="1414"/>
  <c r="AA25" i="1414"/>
  <c r="AA14" i="1414"/>
  <c r="W60" i="1414"/>
  <c r="W54" i="1414"/>
  <c r="W49" i="1414"/>
  <c r="W35" i="1414"/>
  <c r="W25" i="1414"/>
  <c r="W14" i="1414"/>
  <c r="S60" i="1414"/>
  <c r="S54" i="1414"/>
  <c r="S49" i="1414"/>
  <c r="S35" i="1414"/>
  <c r="S25" i="1414"/>
  <c r="S14" i="1414"/>
  <c r="O60" i="1414"/>
  <c r="O54" i="1414"/>
  <c r="O49" i="1414"/>
  <c r="O35" i="1414"/>
  <c r="O25" i="1414"/>
  <c r="O14" i="1414"/>
  <c r="K60" i="1414"/>
  <c r="K54" i="1414"/>
  <c r="K49" i="1414"/>
  <c r="K35" i="1414"/>
  <c r="K25" i="1414"/>
  <c r="K14" i="1414"/>
  <c r="G60" i="1414"/>
  <c r="G54" i="1414"/>
  <c r="G49" i="1414"/>
  <c r="G35" i="1414"/>
  <c r="G25" i="1414"/>
  <c r="G14" i="1414"/>
  <c r="C60" i="1414"/>
  <c r="C54" i="1414"/>
  <c r="C49" i="1414"/>
  <c r="C35" i="1414"/>
  <c r="C25" i="1414"/>
  <c r="C14" i="1414"/>
  <c r="H21" i="746" l="1"/>
  <c r="K21" i="746" s="1"/>
  <c r="H22" i="746"/>
  <c r="K22" i="746" s="1"/>
  <c r="D21" i="746"/>
  <c r="D22" i="746"/>
  <c r="K8" i="746"/>
  <c r="H9" i="746"/>
  <c r="K9" i="746" s="1"/>
  <c r="H10" i="746"/>
  <c r="K10" i="746" s="1"/>
  <c r="H11" i="746"/>
  <c r="K11" i="746" s="1"/>
  <c r="N8" i="746"/>
  <c r="D11" i="746"/>
  <c r="D10" i="746"/>
  <c r="D9" i="746"/>
  <c r="D8" i="746"/>
  <c r="N21" i="746" l="1"/>
  <c r="N22" i="746"/>
  <c r="N11" i="746"/>
  <c r="N10" i="746"/>
  <c r="N9" i="746"/>
  <c r="H26" i="746" l="1"/>
  <c r="D26" i="746"/>
  <c r="H25" i="746"/>
  <c r="D25" i="746"/>
  <c r="H24" i="746"/>
  <c r="D24" i="746"/>
  <c r="H23" i="746"/>
  <c r="D23" i="746"/>
  <c r="H20" i="746"/>
  <c r="D20" i="746"/>
  <c r="D19" i="746"/>
  <c r="H18" i="746"/>
  <c r="D18" i="746"/>
  <c r="H17" i="746"/>
  <c r="D17" i="746"/>
  <c r="H16" i="746"/>
  <c r="D16" i="746"/>
  <c r="H15" i="746"/>
  <c r="D15" i="746"/>
  <c r="H14" i="746"/>
  <c r="D14" i="746"/>
  <c r="H13" i="746"/>
  <c r="D13" i="746"/>
  <c r="H12" i="746"/>
  <c r="D12" i="746"/>
  <c r="H7" i="746"/>
  <c r="D7" i="746"/>
  <c r="H6" i="746"/>
  <c r="D6" i="746"/>
  <c r="H5" i="746"/>
  <c r="D5" i="746"/>
  <c r="K23" i="746" l="1"/>
  <c r="N24" i="746"/>
  <c r="N19" i="746"/>
  <c r="K20" i="746"/>
  <c r="K25" i="746"/>
  <c r="K26" i="746"/>
  <c r="N23" i="746" l="1"/>
  <c r="K24" i="746"/>
  <c r="K19" i="746"/>
  <c r="N26" i="746"/>
  <c r="N25" i="746"/>
  <c r="N20" i="746"/>
  <c r="K15" i="746" l="1"/>
  <c r="N15" i="746"/>
  <c r="N14" i="746"/>
  <c r="K5" i="746"/>
  <c r="K6" i="746"/>
  <c r="K7" i="746"/>
  <c r="K12" i="746"/>
  <c r="K13" i="746"/>
  <c r="N16" i="746"/>
  <c r="K17" i="746"/>
  <c r="N18" i="746"/>
  <c r="K16" i="746" l="1"/>
  <c r="K18" i="746"/>
  <c r="N17" i="746"/>
  <c r="N13" i="746"/>
  <c r="N12" i="746"/>
  <c r="N7" i="746"/>
  <c r="N6" i="746"/>
  <c r="N5" i="746"/>
  <c r="N27" i="746" l="1"/>
</calcChain>
</file>

<file path=xl/sharedStrings.xml><?xml version="1.0" encoding="utf-8"?>
<sst xmlns="http://schemas.openxmlformats.org/spreadsheetml/2006/main" count="1238" uniqueCount="126">
  <si>
    <t>Participant</t>
  </si>
  <si>
    <t>[MW]</t>
  </si>
  <si>
    <t>IMPORT</t>
  </si>
  <si>
    <t>[EUR/MWh]</t>
  </si>
  <si>
    <t>BULGARIA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</si>
  <si>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</si>
  <si>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</si>
  <si>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</si>
  <si>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</si>
  <si>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</si>
  <si>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</si>
  <si>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</si>
  <si>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</si>
  <si>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</si>
  <si>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</si>
  <si>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</si>
  <si>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</si>
  <si>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</si>
  <si>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</si>
  <si>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</si>
  <si>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</si>
  <si>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</si>
  <si>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</si>
  <si>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</si>
  <si>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</si>
  <si>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</si>
  <si>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</si>
  <si>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</si>
  <si>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</si>
  <si>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</si>
  <si>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</si>
  <si>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</si>
  <si>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</si>
  <si>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</si>
  <si>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</si>
  <si>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</si>
  <si>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</si>
  <si>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</si>
  <si>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</si>
  <si>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</si>
  <si>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</si>
  <si>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</si>
  <si>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</si>
  <si>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</si>
  <si>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</si>
  <si>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</si>
  <si>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</si>
  <si>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11XDISAM-------V</t>
  </si>
  <si>
    <t>28X-PETROL-LJ--C</t>
  </si>
  <si>
    <t>30XROEFTFURNIZ-K</t>
  </si>
  <si>
    <t>32X001100100373M</t>
  </si>
  <si>
    <t>32X-EVN-TSEE---K</t>
  </si>
  <si>
    <t>EVN TRADE</t>
  </si>
  <si>
    <t>13XVERBUND1234-P</t>
  </si>
  <si>
    <t>30XRONISPETROL-T</t>
  </si>
  <si>
    <t>32X001100100382L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</si>
  <si>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</si>
  <si>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</si>
  <si>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</si>
  <si>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</si>
  <si>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</si>
  <si>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</si>
  <si>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</si>
  <si>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</si>
  <si>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</si>
  <si>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</si>
  <si>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</si>
  <si>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ALPIQ ENERGY SE</t>
  </si>
  <si>
    <t>EDF Trading Limited</t>
  </si>
  <si>
    <t>EFT Furnizare SRL</t>
  </si>
  <si>
    <t>Energi Danmark A/S</t>
  </si>
  <si>
    <t>FREEPOINT COMMODITIES EUROPE LLP</t>
  </si>
  <si>
    <t>NIS PETROL SRL</t>
  </si>
  <si>
    <t>Petrol Slovenska energetska druzba dd Ljubljana</t>
  </si>
  <si>
    <t>RITAM-4-TB ood</t>
  </si>
  <si>
    <t>VERBUND Trading GmbH</t>
  </si>
  <si>
    <t>DANSKE COMMODITIES</t>
  </si>
  <si>
    <t>MVM PARTNER RZT</t>
  </si>
  <si>
    <t>STATKRAFT</t>
  </si>
  <si>
    <t>ENERGO-PRO TRADING</t>
  </si>
  <si>
    <t>CEZ TRADE</t>
  </si>
  <si>
    <t>ATC = 160</t>
  </si>
  <si>
    <t>ATC = 120</t>
  </si>
  <si>
    <t>ATC = 0</t>
  </si>
  <si>
    <t>ATC = 250</t>
  </si>
  <si>
    <t>ATC = 150</t>
  </si>
  <si>
    <t>ATC = 400</t>
  </si>
  <si>
    <t>ATC = 50</t>
  </si>
  <si>
    <t>30XROREFURO----E</t>
  </si>
  <si>
    <t>MET Romania Energy SA</t>
  </si>
  <si>
    <t>ATC = 350</t>
  </si>
  <si>
    <t>SEPTEMBRIE 2018</t>
  </si>
  <si>
    <t>01-30.09.2018</t>
  </si>
  <si>
    <t>01-05.09.2018</t>
  </si>
  <si>
    <t>06-09.09.2018</t>
  </si>
  <si>
    <t>10-14.09.2018</t>
  </si>
  <si>
    <t>15-16.09.2018</t>
  </si>
  <si>
    <t>17-21.09.2018</t>
  </si>
  <si>
    <t>22-23.09.2018</t>
  </si>
  <si>
    <t>24-30.09.2018</t>
  </si>
  <si>
    <t>17-30.09.2018</t>
  </si>
  <si>
    <t>01-02.09.2018</t>
  </si>
  <si>
    <t>03-07.09.2018</t>
  </si>
  <si>
    <t>08-09.09.2018</t>
  </si>
  <si>
    <t>15-21.09.2018</t>
  </si>
  <si>
    <t>24-28.09.2018</t>
  </si>
  <si>
    <t>29-30.09.2018</t>
  </si>
  <si>
    <t>01-09.09.2018</t>
  </si>
  <si>
    <t>15-30.09.2018</t>
  </si>
  <si>
    <t>03-05.09.2018</t>
  </si>
  <si>
    <t>06-07.09.2018</t>
  </si>
  <si>
    <t>CROSS BORDER CAPACITY ALLOCATION AUCTION RESULTS for the period of:
01-02.09.2018</t>
  </si>
  <si>
    <t>CROSS BORDER CAPACITY ALLOCATION AUCTION RESULTS for the period of:
03-05.09.2018</t>
  </si>
  <si>
    <t>CROSS BORDER CAPACITY ALLOCATION AUCTION RESULTS for the period of:
06-07.09.2018</t>
  </si>
  <si>
    <t>CROSS BORDER CAPACITY ALLOCATION AUCTION RESULTS for the period of:
08-09.09.2018</t>
  </si>
  <si>
    <t>CROSS BORDER CAPACITY ALLOCATION AUCTION RESULTS for the period of:
10-14.09.2018</t>
  </si>
  <si>
    <t>CROSS BORDER CAPACITY ALLOCATION AUCTION RESULTS for the period of:
15-16.09.2018</t>
  </si>
  <si>
    <t>CROSS BORDER CAPACITY ALLOCATION AUCTION RESULTS for the period of:
17-21.09.2018</t>
  </si>
  <si>
    <t>CROSS BORDER CAPACITY ALLOCATION AUCTION RESULTS for the period of:
22-23.09.2018</t>
  </si>
  <si>
    <t>CROSS BORDER CAPACITY ALLOCATION AUCTION RESULTS for the period of:
24-28.09.2018</t>
  </si>
  <si>
    <t>CROSS BORDER CAPACITY ALLOCATION AUCTION RESULTS for the period of:
29-30.09.2018</t>
  </si>
  <si>
    <t>ATC = 200</t>
  </si>
  <si>
    <t>ATC = 450</t>
  </si>
  <si>
    <t>ATC = 100</t>
  </si>
  <si>
    <t>1-16.09.2018</t>
  </si>
  <si>
    <t>NOTE: The deadline for transferring capacities for the month of SEPTEMBER is 25 AUGUST 2018, 12:00(RO). _x000D_
The transfers are to be operated by the participants in the DAMAS platform and the corresponding annex for the transfer is to be sent  by email to: contracte.alocare@transelectrica.ro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</si>
</sst>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22"/>
      <color indexed="10"/>
      <name val="Arial"/>
      <family val="2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37">
    <xf numFmtId="0" fontId="0" fillId="0" borderId="0" xfId="0"/>
    <xf numFmtId="0" fontId="2" fillId="0" borderId="0" xfId="0" applyFont="1"/>
    <xf numFmtId="0" fontId="1" fillId="0" borderId="0" xfId="0" applyFont="1"/>
    <xf numFmtId="0" fontId="28" fillId="35" borderId="10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/>
    </xf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4" fontId="35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0" fontId="31" fillId="31" borderId="15" xfId="90" applyFont="1" applyFill="1" applyBorder="1" applyAlignment="1">
      <alignment horizontal="center" vertical="center" wrapText="1"/>
    </xf>
    <xf numFmtId="0" fontId="31" fillId="31" borderId="17" xfId="90" applyFont="1" applyFill="1" applyBorder="1" applyAlignment="1">
      <alignment horizontal="center" vertical="center" wrapText="1"/>
    </xf>
    <xf numFmtId="0" fontId="31" fillId="0" borderId="0" xfId="0" applyFont="1"/>
    <xf numFmtId="0" fontId="28" fillId="35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31" fillId="25" borderId="30" xfId="90" applyFont="1" applyFill="1" applyBorder="1" applyAlignment="1">
      <alignment horizontal="center" vertical="center"/>
    </xf>
    <xf numFmtId="0" fontId="31" fillId="25" borderId="32" xfId="9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8" fillId="36" borderId="25" xfId="0" applyFont="1" applyFill="1" applyBorder="1" applyAlignment="1">
      <alignment horizontal="center" vertical="center"/>
    </xf>
    <xf numFmtId="0" fontId="28" fillId="35" borderId="25" xfId="0" applyFont="1" applyFill="1" applyBorder="1" applyAlignment="1">
      <alignment horizontal="center" vertical="center"/>
    </xf>
    <xf numFmtId="0" fontId="28" fillId="37" borderId="2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0" fontId="1" fillId="35" borderId="36" xfId="86" applyFont="1" applyFill="1" applyBorder="1" applyAlignment="1">
      <alignment horizontal="center" vertical="center" wrapText="1"/>
    </xf>
    <xf numFmtId="0" fontId="1" fillId="36" borderId="37" xfId="86" applyFont="1" applyFill="1" applyBorder="1" applyAlignment="1">
      <alignment horizontal="center" vertical="center" wrapText="1"/>
    </xf>
    <xf numFmtId="0" fontId="1" fillId="37" borderId="37" xfId="86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8" fillId="36" borderId="19" xfId="0" applyFont="1" applyFill="1" applyBorder="1" applyAlignment="1">
      <alignment horizontal="center" vertical="center"/>
    </xf>
    <xf numFmtId="0" fontId="28" fillId="35" borderId="19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0" fontId="29" fillId="0" borderId="38" xfId="90" applyFont="1" applyBorder="1" applyAlignment="1">
      <alignment vertical="center"/>
    </xf>
    <xf numFmtId="0" fontId="29" fillId="0" borderId="39" xfId="90" applyFont="1" applyBorder="1" applyAlignment="1">
      <alignment vertical="center"/>
    </xf>
    <xf numFmtId="0" fontId="40" fillId="25" borderId="13" xfId="90" applyFont="1" applyFill="1" applyBorder="1" applyAlignment="1">
      <alignment horizontal="center" vertical="center"/>
    </xf>
    <xf numFmtId="0" fontId="41" fillId="25" borderId="15" xfId="90" applyFont="1" applyFill="1" applyBorder="1" applyAlignment="1">
      <alignment horizontal="center" vertical="center"/>
    </xf>
    <xf numFmtId="0" fontId="42" fillId="32" borderId="17" xfId="90" applyFont="1" applyFill="1" applyBorder="1" applyAlignment="1">
      <alignment horizontal="center" vertical="center"/>
    </xf>
    <xf numFmtId="0" fontId="2" fillId="25" borderId="19" xfId="90" applyNumberFormat="1" applyFont="1" applyFill="1" applyBorder="1" applyAlignment="1">
      <alignment horizontal="center" vertical="center"/>
    </xf>
    <xf numFmtId="0" fontId="2" fillId="25" borderId="10" xfId="90" applyNumberFormat="1" applyFont="1" applyFill="1" applyBorder="1" applyAlignment="1">
      <alignment horizontal="center" vertical="center"/>
    </xf>
    <xf numFmtId="0" fontId="2" fillId="25" borderId="16" xfId="90" applyNumberFormat="1" applyFont="1" applyFill="1" applyBorder="1" applyAlignment="1">
      <alignment horizontal="center" vertical="center"/>
    </xf>
    <xf numFmtId="0" fontId="2" fillId="34" borderId="40" xfId="90" applyFont="1" applyFill="1" applyBorder="1" applyAlignment="1">
      <alignment horizontal="center" vertical="center"/>
    </xf>
    <xf numFmtId="0" fontId="2" fillId="34" borderId="19" xfId="90" applyFont="1" applyFill="1" applyBorder="1" applyAlignment="1">
      <alignment horizontal="center" vertical="center"/>
    </xf>
    <xf numFmtId="0" fontId="2" fillId="34" borderId="24" xfId="90" applyFont="1" applyFill="1" applyBorder="1" applyAlignment="1">
      <alignment horizontal="center" vertical="center"/>
    </xf>
    <xf numFmtId="0" fontId="2" fillId="34" borderId="10" xfId="90" applyFont="1" applyFill="1" applyBorder="1" applyAlignment="1">
      <alignment horizontal="center" vertical="center"/>
    </xf>
    <xf numFmtId="0" fontId="2" fillId="34" borderId="41" xfId="90" applyFont="1" applyFill="1" applyBorder="1" applyAlignment="1">
      <alignment horizontal="center" vertical="center"/>
    </xf>
    <xf numFmtId="0" fontId="2" fillId="34" borderId="33" xfId="90" applyFont="1" applyFill="1" applyBorder="1" applyAlignment="1">
      <alignment horizontal="center" vertical="center"/>
    </xf>
    <xf numFmtId="0" fontId="28" fillId="36" borderId="3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0" fontId="30" fillId="40" borderId="24" xfId="0" applyFont="1" applyFill="1" applyBorder="1" applyAlignment="1">
      <alignment vertical="center"/>
    </xf>
    <xf numFmtId="14" fontId="3" fillId="25" borderId="44" xfId="0" applyNumberFormat="1" applyFont="1" applyFill="1" applyBorder="1" applyAlignment="1">
      <alignment horizontal="center" vertical="center"/>
    </xf>
    <xf numFmtId="0" fontId="2" fillId="25" borderId="40" xfId="90" applyFont="1" applyFill="1" applyBorder="1" applyAlignment="1">
      <alignment horizontal="center" vertical="center"/>
    </xf>
    <xf numFmtId="14" fontId="3" fillId="25" borderId="45" xfId="0" applyNumberFormat="1" applyFont="1" applyFill="1" applyBorder="1" applyAlignment="1">
      <alignment horizontal="center" vertical="center"/>
    </xf>
    <xf numFmtId="0" fontId="2" fillId="25" borderId="24" xfId="90" applyFont="1" applyFill="1" applyBorder="1" applyAlignment="1">
      <alignment horizontal="center" vertical="center"/>
    </xf>
    <xf numFmtId="0" fontId="2" fillId="25" borderId="46" xfId="90" applyFont="1" applyFill="1" applyBorder="1" applyAlignment="1">
      <alignment horizontal="center" vertical="center"/>
    </xf>
    <xf numFmtId="14" fontId="3" fillId="25" borderId="47" xfId="0" applyNumberFormat="1" applyFont="1" applyFill="1" applyBorder="1" applyAlignment="1">
      <alignment horizontal="center" vertical="center"/>
    </xf>
    <xf numFmtId="14" fontId="3" fillId="34" borderId="44" xfId="0" applyNumberFormat="1" applyFont="1" applyFill="1" applyBorder="1" applyAlignment="1">
      <alignment horizontal="center" vertical="center"/>
    </xf>
    <xf numFmtId="14" fontId="3" fillId="34" borderId="45" xfId="0" applyNumberFormat="1" applyFont="1" applyFill="1" applyBorder="1" applyAlignment="1">
      <alignment horizontal="center" vertical="center"/>
    </xf>
    <xf numFmtId="14" fontId="3" fillId="34" borderId="49" xfId="0" applyNumberFormat="1" applyFont="1" applyFill="1" applyBorder="1" applyAlignment="1">
      <alignment horizontal="center" vertical="center"/>
    </xf>
    <xf numFmtId="14" fontId="3" fillId="34" borderId="47" xfId="0" applyNumberFormat="1" applyFont="1" applyFill="1" applyBorder="1" applyAlignment="1">
      <alignment horizontal="center" vertical="center"/>
    </xf>
    <xf numFmtId="0" fontId="2" fillId="34" borderId="48" xfId="90" applyFont="1" applyFill="1" applyBorder="1" applyAlignment="1">
      <alignment horizontal="center" vertical="center"/>
    </xf>
    <xf numFmtId="0" fontId="2" fillId="34" borderId="16" xfId="90" applyFont="1" applyFill="1" applyBorder="1" applyAlignment="1">
      <alignment horizontal="center" vertical="center"/>
    </xf>
    <xf numFmtId="17" fontId="40" fillId="25" borderId="51" xfId="0" applyNumberFormat="1" applyFont="1" applyFill="1" applyBorder="1" applyAlignment="1">
      <alignment horizontal="center" vertical="center"/>
    </xf>
    <xf numFmtId="0" fontId="31" fillId="25" borderId="50" xfId="90" applyFont="1" applyFill="1" applyBorder="1" applyAlignment="1">
      <alignment horizontal="center" vertical="center"/>
    </xf>
    <xf numFmtId="0" fontId="3" fillId="34" borderId="37" xfId="90" applyFont="1" applyFill="1" applyBorder="1" applyAlignment="1">
      <alignment horizontal="center" vertical="center"/>
    </xf>
    <xf numFmtId="14" fontId="3" fillId="34" borderId="51" xfId="0" applyNumberFormat="1" applyFont="1" applyFill="1" applyBorder="1" applyAlignment="1">
      <alignment horizontal="center" vertical="center"/>
    </xf>
    <xf numFmtId="0" fontId="2" fillId="34" borderId="42" xfId="90" applyNumberFormat="1" applyFont="1" applyFill="1" applyBorder="1" applyAlignment="1">
      <alignment horizontal="center" vertical="center"/>
    </xf>
    <xf numFmtId="0" fontId="2" fillId="34" borderId="15" xfId="90" applyNumberFormat="1" applyFont="1" applyFill="1" applyBorder="1" applyAlignment="1">
      <alignment horizontal="center" vertical="center"/>
    </xf>
    <xf numFmtId="0" fontId="31" fillId="34" borderId="17" xfId="90" applyFont="1" applyFill="1" applyBorder="1" applyAlignment="1">
      <alignment horizontal="center" vertical="center"/>
    </xf>
    <xf numFmtId="0" fontId="31" fillId="34" borderId="30" xfId="90" applyFont="1" applyFill="1" applyBorder="1" applyAlignment="1">
      <alignment horizontal="center" vertical="center"/>
    </xf>
    <xf numFmtId="0" fontId="31" fillId="34" borderId="32" xfId="90" applyFont="1" applyFill="1" applyBorder="1" applyAlignment="1">
      <alignment horizontal="center" vertical="center"/>
    </xf>
    <xf numFmtId="0" fontId="31" fillId="34" borderId="34" xfId="90" applyFont="1" applyFill="1" applyBorder="1" applyAlignment="1">
      <alignment horizontal="center" vertical="center"/>
    </xf>
    <xf numFmtId="0" fontId="31" fillId="34" borderId="50" xfId="90" applyFont="1" applyFill="1" applyBorder="1" applyAlignment="1">
      <alignment horizontal="center" vertical="center"/>
    </xf>
    <xf numFmtId="0" fontId="3" fillId="33" borderId="21" xfId="90" applyFont="1" applyFill="1" applyBorder="1" applyAlignment="1">
      <alignment vertical="center" textRotation="90"/>
    </xf>
    <xf numFmtId="0" fontId="3" fillId="33" borderId="20" xfId="90" applyFont="1" applyFill="1" applyBorder="1" applyAlignment="1">
      <alignment vertical="center" textRotation="90"/>
    </xf>
    <xf numFmtId="0" fontId="3" fillId="33" borderId="26" xfId="90" applyFont="1" applyFill="1" applyBorder="1" applyAlignment="1">
      <alignment vertical="center" textRotation="90"/>
    </xf>
    <xf numFmtId="0" fontId="1" fillId="28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2" fillId="34" borderId="11" xfId="90" applyFont="1" applyFill="1" applyBorder="1" applyAlignment="1">
      <alignment horizontal="center" vertical="center"/>
    </xf>
    <xf numFmtId="0" fontId="2" fillId="39" borderId="10" xfId="0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" fontId="34" fillId="0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30" borderId="10" xfId="0" applyFont="1" applyFill="1" applyBorder="1" applyAlignment="1">
      <alignment horizontal="center" vertical="center" wrapText="1"/>
    </xf>
    <xf numFmtId="49" fontId="1" fillId="30" borderId="10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49" fontId="1" fillId="38" borderId="10" xfId="0" applyNumberFormat="1" applyFont="1" applyFill="1" applyBorder="1" applyAlignment="1">
      <alignment horizontal="center" vertical="center" wrapText="1"/>
    </xf>
    <xf numFmtId="0" fontId="22" fillId="39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1" fontId="36" fillId="28" borderId="10" xfId="0" applyNumberFormat="1" applyFont="1" applyFill="1" applyBorder="1" applyAlignment="1">
      <alignment horizontal="center" vertical="center" wrapText="1"/>
    </xf>
    <xf numFmtId="4" fontId="36" fillId="28" borderId="10" xfId="0" applyNumberFormat="1" applyFont="1" applyFill="1" applyBorder="1" applyAlignment="1">
      <alignment horizontal="center" vertical="center" wrapText="1"/>
    </xf>
    <xf numFmtId="0" fontId="1" fillId="29" borderId="43" xfId="0" applyNumberFormat="1" applyFont="1" applyFill="1" applyBorder="1" applyAlignment="1">
      <alignment vertical="center" wrapText="1"/>
    </xf>
    <xf numFmtId="0" fontId="1" fillId="29" borderId="24" xfId="0" applyNumberFormat="1" applyFont="1" applyFill="1" applyBorder="1" applyAlignment="1">
      <alignment vertical="center" wrapText="1"/>
    </xf>
    <xf numFmtId="0" fontId="1" fillId="29" borderId="36" xfId="0" applyNumberFormat="1" applyFont="1" applyFill="1" applyBorder="1" applyAlignment="1">
      <alignment horizontal="center" vertical="center" wrapText="1"/>
    </xf>
    <xf numFmtId="0" fontId="1" fillId="29" borderId="52" xfId="0" applyNumberFormat="1" applyFont="1" applyFill="1" applyBorder="1" applyAlignment="1">
      <alignment horizontal="center" vertical="center" wrapText="1"/>
    </xf>
    <xf numFmtId="0" fontId="1" fillId="29" borderId="53" xfId="0" applyNumberFormat="1" applyFont="1" applyFill="1" applyBorder="1" applyAlignment="1">
      <alignment horizontal="center" vertical="center" wrapText="1"/>
    </xf>
    <xf numFmtId="49" fontId="36" fillId="28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4" fillId="0" borderId="10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30" borderId="10" xfId="0" applyFont="1" applyFill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14" fontId="30" fillId="40" borderId="22" xfId="0" applyNumberFormat="1" applyFont="1" applyFill="1" applyBorder="1" applyAlignment="1">
      <alignment horizontal="center" vertical="center"/>
    </xf>
    <xf numFmtId="14" fontId="30" fillId="40" borderId="43" xfId="0" applyNumberFormat="1" applyFont="1" applyFill="1" applyBorder="1" applyAlignment="1">
      <alignment horizontal="center" vertical="center"/>
    </xf>
    <xf numFmtId="49" fontId="39" fillId="0" borderId="0" xfId="90" quotePrefix="1" applyNumberFormat="1" applyFont="1" applyBorder="1" applyAlignment="1">
      <alignment horizontal="center" vertical="center"/>
    </xf>
    <xf numFmtId="0" fontId="30" fillId="40" borderId="22" xfId="0" applyFont="1" applyFill="1" applyBorder="1" applyAlignment="1">
      <alignment horizontal="center" vertical="center" wrapText="1"/>
    </xf>
    <xf numFmtId="0" fontId="30" fillId="40" borderId="24" xfId="0" applyFont="1" applyFill="1" applyBorder="1" applyAlignment="1">
      <alignment horizontal="center" vertical="center" wrapText="1"/>
    </xf>
    <xf numFmtId="0" fontId="38" fillId="40" borderId="10" xfId="0" applyFont="1" applyFill="1" applyBorder="1" applyAlignment="1">
      <alignment horizontal="center" vertical="center"/>
    </xf>
    <xf numFmtId="0" fontId="1" fillId="31" borderId="14" xfId="90" applyFont="1" applyFill="1" applyBorder="1" applyAlignment="1">
      <alignment horizontal="center" vertical="center" wrapText="1"/>
    </xf>
    <xf numFmtId="0" fontId="1" fillId="31" borderId="15" xfId="90" applyFont="1" applyFill="1" applyBorder="1" applyAlignment="1">
      <alignment horizontal="center" vertical="center" wrapText="1"/>
    </xf>
    <xf numFmtId="0" fontId="3" fillId="30" borderId="28" xfId="90" applyFont="1" applyFill="1" applyBorder="1" applyAlignment="1">
      <alignment horizontal="center" vertical="center" textRotation="90"/>
    </xf>
    <xf numFmtId="0" fontId="3" fillId="30" borderId="29" xfId="90" applyFont="1" applyFill="1" applyBorder="1" applyAlignment="1">
      <alignment horizontal="center" vertical="center" textRotation="90"/>
    </xf>
    <xf numFmtId="0" fontId="3" fillId="25" borderId="28" xfId="90" applyFont="1" applyFill="1" applyBorder="1" applyAlignment="1">
      <alignment horizontal="center" vertical="center"/>
    </xf>
    <xf numFmtId="0" fontId="3" fillId="25" borderId="35" xfId="90" applyFont="1" applyFill="1" applyBorder="1" applyAlignment="1">
      <alignment horizontal="center" vertical="center"/>
    </xf>
    <xf numFmtId="0" fontId="3" fillId="25" borderId="29" xfId="90" applyFont="1" applyFill="1" applyBorder="1" applyAlignment="1">
      <alignment horizontal="center" vertical="center"/>
    </xf>
    <xf numFmtId="0" fontId="3" fillId="34" borderId="18" xfId="90" applyFont="1" applyFill="1" applyBorder="1" applyAlignment="1">
      <alignment horizontal="center" vertical="center"/>
    </xf>
    <xf numFmtId="0" fontId="3" fillId="34" borderId="12" xfId="90" applyFont="1" applyFill="1" applyBorder="1" applyAlignment="1">
      <alignment horizontal="center" vertical="center"/>
    </xf>
    <xf numFmtId="0" fontId="3" fillId="34" borderId="23" xfId="90" applyFont="1" applyFill="1" applyBorder="1" applyAlignment="1">
      <alignment horizontal="center"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1"/>
  <sheetViews>
    <sheetView tabSelected="1" zoomScale="78" zoomScaleNormal="78" workbookViewId="0">
      <pane ySplit="5" topLeftCell="A6" activePane="bottomLeft" state="frozen"/>
      <selection pane="bottomLeft" activeCell="K63" sqref="K63"/>
    </sheetView>
  </sheetViews>
  <sheetFormatPr defaultRowHeight="12.75" x14ac:dyDescent="0.2"/>
  <cols>
    <col min="1" max="120" width="20.7109375" customWidth="1"/>
  </cols>
  <sheetData>
    <row r="1" spans="1:40" x14ac:dyDescent="0.2">
      <c r="A1" s="116" t="s">
        <v>101</v>
      </c>
      <c r="B1" s="116"/>
      <c r="C1" s="116"/>
      <c r="D1" s="116"/>
      <c r="E1" s="116" t="s">
        <v>109</v>
      </c>
      <c r="F1" s="116"/>
      <c r="G1" s="116"/>
      <c r="H1" s="116"/>
      <c r="I1" s="116" t="s">
        <v>110</v>
      </c>
      <c r="J1" s="116"/>
      <c r="K1" s="116"/>
      <c r="L1" s="116"/>
      <c r="M1" s="116" t="s">
        <v>103</v>
      </c>
      <c r="N1" s="116"/>
      <c r="O1" s="116"/>
      <c r="P1" s="116"/>
      <c r="Q1" s="116" t="s">
        <v>95</v>
      </c>
      <c r="R1" s="116"/>
      <c r="S1" s="116"/>
      <c r="T1" s="116"/>
      <c r="U1" s="116" t="s">
        <v>96</v>
      </c>
      <c r="V1" s="116"/>
      <c r="W1" s="116"/>
      <c r="X1" s="116"/>
      <c r="Y1" s="116" t="s">
        <v>97</v>
      </c>
      <c r="Z1" s="116"/>
      <c r="AA1" s="116"/>
      <c r="AB1" s="116"/>
      <c r="AC1" s="116" t="s">
        <v>98</v>
      </c>
      <c r="AD1" s="116"/>
      <c r="AE1" s="116"/>
      <c r="AF1" s="116"/>
      <c r="AG1" s="116" t="s">
        <v>105</v>
      </c>
      <c r="AH1" s="116"/>
      <c r="AI1" s="116"/>
      <c r="AJ1" s="116"/>
      <c r="AK1" s="116" t="s">
        <v>106</v>
      </c>
      <c r="AL1" s="116"/>
      <c r="AM1" s="116"/>
      <c r="AN1" s="116"/>
    </row>
    <row r="2" spans="1:40" x14ac:dyDescent="0.2">
      <c r="A2" s="117">
        <v>2</v>
      </c>
      <c r="B2" s="117"/>
      <c r="C2" s="117"/>
      <c r="D2" s="117"/>
      <c r="E2" s="117">
        <v>3</v>
      </c>
      <c r="F2" s="117"/>
      <c r="G2" s="117"/>
      <c r="H2" s="117"/>
      <c r="I2" s="117">
        <v>2</v>
      </c>
      <c r="J2" s="117"/>
      <c r="K2" s="117"/>
      <c r="L2" s="117"/>
      <c r="M2" s="117">
        <v>2</v>
      </c>
      <c r="N2" s="117"/>
      <c r="O2" s="117"/>
      <c r="P2" s="117"/>
      <c r="Q2" s="117">
        <v>5</v>
      </c>
      <c r="R2" s="117"/>
      <c r="S2" s="117"/>
      <c r="T2" s="117"/>
      <c r="U2" s="117">
        <v>2</v>
      </c>
      <c r="V2" s="117"/>
      <c r="W2" s="117"/>
      <c r="X2" s="117"/>
      <c r="Y2" s="117">
        <v>5</v>
      </c>
      <c r="Z2" s="117"/>
      <c r="AA2" s="117"/>
      <c r="AB2" s="117"/>
      <c r="AC2" s="117">
        <v>2</v>
      </c>
      <c r="AD2" s="117"/>
      <c r="AE2" s="117"/>
      <c r="AF2" s="117"/>
      <c r="AG2" s="117">
        <v>5</v>
      </c>
      <c r="AH2" s="117"/>
      <c r="AI2" s="117"/>
      <c r="AJ2" s="117"/>
      <c r="AK2" s="117">
        <v>2</v>
      </c>
      <c r="AL2" s="117"/>
      <c r="AM2" s="117"/>
      <c r="AN2" s="117"/>
    </row>
    <row r="3" spans="1:40" ht="35.1" customHeight="1" x14ac:dyDescent="0.2">
      <c r="A3" s="115" t="s">
        <v>111</v>
      </c>
      <c r="B3" s="115"/>
      <c r="C3" s="115"/>
      <c r="D3" s="115"/>
      <c r="E3" s="115" t="s">
        <v>112</v>
      </c>
      <c r="F3" s="115"/>
      <c r="G3" s="115"/>
      <c r="H3" s="115"/>
      <c r="I3" s="115" t="s">
        <v>113</v>
      </c>
      <c r="J3" s="115"/>
      <c r="K3" s="115"/>
      <c r="L3" s="115"/>
      <c r="M3" s="115" t="s">
        <v>114</v>
      </c>
      <c r="N3" s="115"/>
      <c r="O3" s="115"/>
      <c r="P3" s="115"/>
      <c r="Q3" s="115" t="s">
        <v>115</v>
      </c>
      <c r="R3" s="115"/>
      <c r="S3" s="115"/>
      <c r="T3" s="115"/>
      <c r="U3" s="115" t="s">
        <v>116</v>
      </c>
      <c r="V3" s="115"/>
      <c r="W3" s="115"/>
      <c r="X3" s="115"/>
      <c r="Y3" s="115" t="s">
        <v>117</v>
      </c>
      <c r="Z3" s="115"/>
      <c r="AA3" s="115"/>
      <c r="AB3" s="115"/>
      <c r="AC3" s="115" t="s">
        <v>118</v>
      </c>
      <c r="AD3" s="115"/>
      <c r="AE3" s="115"/>
      <c r="AF3" s="115"/>
      <c r="AG3" s="115" t="s">
        <v>119</v>
      </c>
      <c r="AH3" s="115"/>
      <c r="AI3" s="115"/>
      <c r="AJ3" s="115"/>
      <c r="AK3" s="115" t="s">
        <v>120</v>
      </c>
      <c r="AL3" s="115"/>
      <c r="AM3" s="115"/>
      <c r="AN3" s="115"/>
    </row>
    <row r="4" spans="1:40" x14ac:dyDescent="0.2">
      <c r="A4" s="118" t="s">
        <v>0</v>
      </c>
      <c r="B4" s="118"/>
      <c r="C4" s="84" t="s">
        <v>17</v>
      </c>
      <c r="D4" s="84" t="s">
        <v>18</v>
      </c>
      <c r="E4" s="118" t="s">
        <v>0</v>
      </c>
      <c r="F4" s="118"/>
      <c r="G4" s="84" t="s">
        <v>17</v>
      </c>
      <c r="H4" s="84" t="s">
        <v>18</v>
      </c>
      <c r="I4" s="118" t="s">
        <v>0</v>
      </c>
      <c r="J4" s="118"/>
      <c r="K4" s="84" t="s">
        <v>17</v>
      </c>
      <c r="L4" s="84" t="s">
        <v>18</v>
      </c>
      <c r="M4" s="118" t="s">
        <v>0</v>
      </c>
      <c r="N4" s="118"/>
      <c r="O4" s="84" t="s">
        <v>17</v>
      </c>
      <c r="P4" s="84" t="s">
        <v>18</v>
      </c>
      <c r="Q4" s="118" t="s">
        <v>0</v>
      </c>
      <c r="R4" s="118"/>
      <c r="S4" s="84" t="s">
        <v>17</v>
      </c>
      <c r="T4" s="84" t="s">
        <v>18</v>
      </c>
      <c r="U4" s="118" t="s">
        <v>0</v>
      </c>
      <c r="V4" s="118"/>
      <c r="W4" s="84" t="s">
        <v>17</v>
      </c>
      <c r="X4" s="84" t="s">
        <v>18</v>
      </c>
      <c r="Y4" s="118" t="s">
        <v>0</v>
      </c>
      <c r="Z4" s="118"/>
      <c r="AA4" s="84" t="s">
        <v>17</v>
      </c>
      <c r="AB4" s="84" t="s">
        <v>18</v>
      </c>
      <c r="AC4" s="118" t="s">
        <v>0</v>
      </c>
      <c r="AD4" s="118"/>
      <c r="AE4" s="84" t="s">
        <v>17</v>
      </c>
      <c r="AF4" s="84" t="s">
        <v>18</v>
      </c>
      <c r="AG4" s="118" t="s">
        <v>0</v>
      </c>
      <c r="AH4" s="118"/>
      <c r="AI4" s="84" t="s">
        <v>17</v>
      </c>
      <c r="AJ4" s="84" t="s">
        <v>18</v>
      </c>
      <c r="AK4" s="118" t="s">
        <v>0</v>
      </c>
      <c r="AL4" s="118"/>
      <c r="AM4" s="84" t="s">
        <v>17</v>
      </c>
      <c r="AN4" s="84" t="s">
        <v>18</v>
      </c>
    </row>
    <row r="5" spans="1:40" x14ac:dyDescent="0.2">
      <c r="A5" s="85" t="s">
        <v>19</v>
      </c>
      <c r="B5" s="86" t="s">
        <v>20</v>
      </c>
      <c r="C5" s="85" t="s">
        <v>1</v>
      </c>
      <c r="D5" s="85" t="s">
        <v>3</v>
      </c>
      <c r="E5" s="85" t="s">
        <v>19</v>
      </c>
      <c r="F5" s="86" t="s">
        <v>20</v>
      </c>
      <c r="G5" s="85" t="s">
        <v>1</v>
      </c>
      <c r="H5" s="85" t="s">
        <v>3</v>
      </c>
      <c r="I5" s="85" t="s">
        <v>19</v>
      </c>
      <c r="J5" s="86" t="s">
        <v>20</v>
      </c>
      <c r="K5" s="85" t="s">
        <v>1</v>
      </c>
      <c r="L5" s="85" t="s">
        <v>3</v>
      </c>
      <c r="M5" s="85" t="s">
        <v>19</v>
      </c>
      <c r="N5" s="86" t="s">
        <v>20</v>
      </c>
      <c r="O5" s="85" t="s">
        <v>1</v>
      </c>
      <c r="P5" s="85" t="s">
        <v>3</v>
      </c>
      <c r="Q5" s="85" t="s">
        <v>19</v>
      </c>
      <c r="R5" s="86" t="s">
        <v>20</v>
      </c>
      <c r="S5" s="85" t="s">
        <v>1</v>
      </c>
      <c r="T5" s="85" t="s">
        <v>3</v>
      </c>
      <c r="U5" s="85" t="s">
        <v>19</v>
      </c>
      <c r="V5" s="86" t="s">
        <v>20</v>
      </c>
      <c r="W5" s="85" t="s">
        <v>1</v>
      </c>
      <c r="X5" s="85" t="s">
        <v>3</v>
      </c>
      <c r="Y5" s="85" t="s">
        <v>19</v>
      </c>
      <c r="Z5" s="86" t="s">
        <v>20</v>
      </c>
      <c r="AA5" s="85" t="s">
        <v>1</v>
      </c>
      <c r="AB5" s="85" t="s">
        <v>3</v>
      </c>
      <c r="AC5" s="85" t="s">
        <v>19</v>
      </c>
      <c r="AD5" s="86" t="s">
        <v>20</v>
      </c>
      <c r="AE5" s="85" t="s">
        <v>1</v>
      </c>
      <c r="AF5" s="85" t="s">
        <v>3</v>
      </c>
      <c r="AG5" s="85" t="s">
        <v>19</v>
      </c>
      <c r="AH5" s="86" t="s">
        <v>20</v>
      </c>
      <c r="AI5" s="85" t="s">
        <v>1</v>
      </c>
      <c r="AJ5" s="85" t="s">
        <v>3</v>
      </c>
      <c r="AK5" s="85" t="s">
        <v>19</v>
      </c>
      <c r="AL5" s="86" t="s">
        <v>20</v>
      </c>
      <c r="AM5" s="85" t="s">
        <v>1</v>
      </c>
      <c r="AN5" s="85" t="s">
        <v>3</v>
      </c>
    </row>
    <row r="6" spans="1:40" x14ac:dyDescent="0.2">
      <c r="A6" s="87" t="s">
        <v>4</v>
      </c>
      <c r="B6" s="88" t="s">
        <v>59</v>
      </c>
      <c r="C6" s="119" t="s">
        <v>81</v>
      </c>
      <c r="D6" s="119"/>
      <c r="E6" s="87" t="s">
        <v>4</v>
      </c>
      <c r="F6" s="88" t="s">
        <v>59</v>
      </c>
      <c r="G6" s="119" t="s">
        <v>81</v>
      </c>
      <c r="H6" s="119"/>
      <c r="I6" s="87" t="s">
        <v>4</v>
      </c>
      <c r="J6" s="88" t="s">
        <v>59</v>
      </c>
      <c r="K6" s="119" t="s">
        <v>81</v>
      </c>
      <c r="L6" s="119"/>
      <c r="M6" s="87" t="s">
        <v>4</v>
      </c>
      <c r="N6" s="88" t="s">
        <v>59</v>
      </c>
      <c r="O6" s="119" t="s">
        <v>81</v>
      </c>
      <c r="P6" s="119"/>
      <c r="Q6" s="87" t="s">
        <v>4</v>
      </c>
      <c r="R6" s="88" t="s">
        <v>59</v>
      </c>
      <c r="S6" s="119" t="s">
        <v>81</v>
      </c>
      <c r="T6" s="119"/>
      <c r="U6" s="87" t="s">
        <v>4</v>
      </c>
      <c r="V6" s="88" t="s">
        <v>59</v>
      </c>
      <c r="W6" s="119" t="s">
        <v>81</v>
      </c>
      <c r="X6" s="119"/>
      <c r="Y6" s="87" t="s">
        <v>4</v>
      </c>
      <c r="Z6" s="88" t="s">
        <v>59</v>
      </c>
      <c r="AA6" s="119" t="s">
        <v>81</v>
      </c>
      <c r="AB6" s="119"/>
      <c r="AC6" s="87" t="s">
        <v>4</v>
      </c>
      <c r="AD6" s="88" t="s">
        <v>59</v>
      </c>
      <c r="AE6" s="119" t="s">
        <v>81</v>
      </c>
      <c r="AF6" s="119"/>
      <c r="AG6" s="87" t="s">
        <v>4</v>
      </c>
      <c r="AH6" s="88" t="s">
        <v>59</v>
      </c>
      <c r="AI6" s="119" t="s">
        <v>81</v>
      </c>
      <c r="AJ6" s="119"/>
      <c r="AK6" s="87" t="s">
        <v>4</v>
      </c>
      <c r="AL6" s="88" t="s">
        <v>59</v>
      </c>
      <c r="AM6" s="119" t="s">
        <v>81</v>
      </c>
      <c r="AN6" s="119"/>
    </row>
    <row r="7" spans="1:40" x14ac:dyDescent="0.2">
      <c r="A7" s="89" t="s">
        <v>6</v>
      </c>
      <c r="B7" s="89" t="s">
        <v>7</v>
      </c>
      <c r="C7" s="89">
        <v>50</v>
      </c>
      <c r="D7" s="111"/>
      <c r="E7" s="89" t="s">
        <v>6</v>
      </c>
      <c r="F7" s="89" t="s">
        <v>7</v>
      </c>
      <c r="G7" s="89">
        <v>50</v>
      </c>
      <c r="H7" s="111"/>
      <c r="I7" s="89" t="s">
        <v>6</v>
      </c>
      <c r="J7" s="89" t="s">
        <v>7</v>
      </c>
      <c r="K7" s="89">
        <v>50</v>
      </c>
      <c r="L7" s="111"/>
      <c r="M7" s="89" t="s">
        <v>6</v>
      </c>
      <c r="N7" s="89" t="s">
        <v>7</v>
      </c>
      <c r="O7" s="89">
        <v>50</v>
      </c>
      <c r="P7" s="111"/>
      <c r="Q7" s="89" t="s">
        <v>6</v>
      </c>
      <c r="R7" s="89" t="s">
        <v>7</v>
      </c>
      <c r="S7" s="89">
        <v>50</v>
      </c>
      <c r="T7" s="111"/>
      <c r="U7" s="89" t="s">
        <v>6</v>
      </c>
      <c r="V7" s="89" t="s">
        <v>7</v>
      </c>
      <c r="W7" s="89">
        <v>50</v>
      </c>
      <c r="X7" s="111"/>
      <c r="Y7" s="89" t="s">
        <v>6</v>
      </c>
      <c r="Z7" s="89" t="s">
        <v>7</v>
      </c>
      <c r="AA7" s="89">
        <v>50</v>
      </c>
      <c r="AB7" s="111"/>
      <c r="AC7" s="89" t="s">
        <v>6</v>
      </c>
      <c r="AD7" s="89" t="s">
        <v>7</v>
      </c>
      <c r="AE7" s="89">
        <v>50</v>
      </c>
      <c r="AF7" s="111"/>
      <c r="AG7" s="89" t="s">
        <v>6</v>
      </c>
      <c r="AH7" s="89" t="s">
        <v>7</v>
      </c>
      <c r="AI7" s="89">
        <v>50</v>
      </c>
      <c r="AJ7" s="111"/>
      <c r="AK7" s="89" t="s">
        <v>6</v>
      </c>
      <c r="AL7" s="89" t="s">
        <v>7</v>
      </c>
      <c r="AM7" s="89">
        <v>50</v>
      </c>
      <c r="AN7" s="111"/>
    </row>
    <row r="8" spans="1:40" x14ac:dyDescent="0.2">
      <c r="A8" s="89" t="s">
        <v>32</v>
      </c>
      <c r="B8" s="89" t="s">
        <v>80</v>
      </c>
      <c r="C8" s="89">
        <v>5</v>
      </c>
      <c r="D8" s="111"/>
      <c r="E8" s="89" t="s">
        <v>32</v>
      </c>
      <c r="F8" s="89" t="s">
        <v>80</v>
      </c>
      <c r="G8" s="89">
        <v>5</v>
      </c>
      <c r="H8" s="111"/>
      <c r="I8" s="89" t="s">
        <v>32</v>
      </c>
      <c r="J8" s="89" t="s">
        <v>80</v>
      </c>
      <c r="K8" s="89">
        <v>5</v>
      </c>
      <c r="L8" s="111"/>
      <c r="M8" s="89" t="s">
        <v>32</v>
      </c>
      <c r="N8" s="89" t="s">
        <v>80</v>
      </c>
      <c r="O8" s="89">
        <v>5</v>
      </c>
      <c r="P8" s="111"/>
      <c r="Q8" s="89" t="s">
        <v>32</v>
      </c>
      <c r="R8" s="89" t="s">
        <v>80</v>
      </c>
      <c r="S8" s="89">
        <v>5</v>
      </c>
      <c r="T8" s="111"/>
      <c r="U8" s="89" t="s">
        <v>32</v>
      </c>
      <c r="V8" s="89" t="s">
        <v>80</v>
      </c>
      <c r="W8" s="89">
        <v>5</v>
      </c>
      <c r="X8" s="111"/>
      <c r="Y8" s="89" t="s">
        <v>32</v>
      </c>
      <c r="Z8" s="89" t="s">
        <v>80</v>
      </c>
      <c r="AA8" s="89">
        <v>5</v>
      </c>
      <c r="AB8" s="111"/>
      <c r="AC8" s="89" t="s">
        <v>32</v>
      </c>
      <c r="AD8" s="89" t="s">
        <v>80</v>
      </c>
      <c r="AE8" s="89">
        <v>5</v>
      </c>
      <c r="AF8" s="111"/>
      <c r="AG8" s="89" t="s">
        <v>32</v>
      </c>
      <c r="AH8" s="89" t="s">
        <v>80</v>
      </c>
      <c r="AI8" s="89">
        <v>5</v>
      </c>
      <c r="AJ8" s="111"/>
      <c r="AK8" s="89" t="s">
        <v>32</v>
      </c>
      <c r="AL8" s="89" t="s">
        <v>80</v>
      </c>
      <c r="AM8" s="89">
        <v>5</v>
      </c>
      <c r="AN8" s="111"/>
    </row>
    <row r="9" spans="1:40" x14ac:dyDescent="0.2">
      <c r="A9" s="89" t="s">
        <v>45</v>
      </c>
      <c r="B9" s="89" t="s">
        <v>67</v>
      </c>
      <c r="C9" s="89">
        <v>25</v>
      </c>
      <c r="D9" s="111"/>
      <c r="E9" s="89" t="s">
        <v>45</v>
      </c>
      <c r="F9" s="89" t="s">
        <v>67</v>
      </c>
      <c r="G9" s="89">
        <v>25</v>
      </c>
      <c r="H9" s="111"/>
      <c r="I9" s="89" t="s">
        <v>45</v>
      </c>
      <c r="J9" s="89" t="s">
        <v>67</v>
      </c>
      <c r="K9" s="89">
        <v>25</v>
      </c>
      <c r="L9" s="111"/>
      <c r="M9" s="89" t="s">
        <v>45</v>
      </c>
      <c r="N9" s="89" t="s">
        <v>67</v>
      </c>
      <c r="O9" s="89">
        <v>25</v>
      </c>
      <c r="P9" s="111"/>
      <c r="Q9" s="89" t="s">
        <v>45</v>
      </c>
      <c r="R9" s="89" t="s">
        <v>67</v>
      </c>
      <c r="S9" s="89">
        <v>25</v>
      </c>
      <c r="T9" s="111"/>
      <c r="U9" s="89" t="s">
        <v>45</v>
      </c>
      <c r="V9" s="89" t="s">
        <v>67</v>
      </c>
      <c r="W9" s="89">
        <v>25</v>
      </c>
      <c r="X9" s="111"/>
      <c r="Y9" s="89" t="s">
        <v>45</v>
      </c>
      <c r="Z9" s="89" t="s">
        <v>67</v>
      </c>
      <c r="AA9" s="89">
        <v>25</v>
      </c>
      <c r="AB9" s="111"/>
      <c r="AC9" s="89" t="s">
        <v>45</v>
      </c>
      <c r="AD9" s="89" t="s">
        <v>67</v>
      </c>
      <c r="AE9" s="89">
        <v>25</v>
      </c>
      <c r="AF9" s="111"/>
      <c r="AG9" s="89" t="s">
        <v>45</v>
      </c>
      <c r="AH9" s="89" t="s">
        <v>67</v>
      </c>
      <c r="AI9" s="89">
        <v>25</v>
      </c>
      <c r="AJ9" s="111"/>
      <c r="AK9" s="89" t="s">
        <v>45</v>
      </c>
      <c r="AL9" s="89" t="s">
        <v>67</v>
      </c>
      <c r="AM9" s="89">
        <v>25</v>
      </c>
      <c r="AN9" s="111"/>
    </row>
    <row r="10" spans="1:40" x14ac:dyDescent="0.2">
      <c r="A10" s="89" t="s">
        <v>31</v>
      </c>
      <c r="B10" s="89" t="s">
        <v>77</v>
      </c>
      <c r="C10" s="89">
        <v>10</v>
      </c>
      <c r="D10" s="111"/>
      <c r="E10" s="89" t="s">
        <v>31</v>
      </c>
      <c r="F10" s="89" t="s">
        <v>77</v>
      </c>
      <c r="G10" s="89">
        <v>10</v>
      </c>
      <c r="H10" s="111"/>
      <c r="I10" s="89" t="s">
        <v>31</v>
      </c>
      <c r="J10" s="89" t="s">
        <v>77</v>
      </c>
      <c r="K10" s="89">
        <v>10</v>
      </c>
      <c r="L10" s="111"/>
      <c r="M10" s="89" t="s">
        <v>31</v>
      </c>
      <c r="N10" s="89" t="s">
        <v>77</v>
      </c>
      <c r="O10" s="89">
        <v>10</v>
      </c>
      <c r="P10" s="111"/>
      <c r="Q10" s="89" t="s">
        <v>31</v>
      </c>
      <c r="R10" s="89" t="s">
        <v>77</v>
      </c>
      <c r="S10" s="89">
        <v>10</v>
      </c>
      <c r="T10" s="111"/>
      <c r="U10" s="89" t="s">
        <v>31</v>
      </c>
      <c r="V10" s="89" t="s">
        <v>77</v>
      </c>
      <c r="W10" s="89">
        <v>10</v>
      </c>
      <c r="X10" s="111"/>
      <c r="Y10" s="89" t="s">
        <v>31</v>
      </c>
      <c r="Z10" s="89" t="s">
        <v>77</v>
      </c>
      <c r="AA10" s="89">
        <v>10</v>
      </c>
      <c r="AB10" s="111"/>
      <c r="AC10" s="89" t="s">
        <v>31</v>
      </c>
      <c r="AD10" s="89" t="s">
        <v>77</v>
      </c>
      <c r="AE10" s="89">
        <v>10</v>
      </c>
      <c r="AF10" s="111"/>
      <c r="AG10" s="89" t="s">
        <v>31</v>
      </c>
      <c r="AH10" s="89" t="s">
        <v>77</v>
      </c>
      <c r="AI10" s="89">
        <v>10</v>
      </c>
      <c r="AJ10" s="111"/>
      <c r="AK10" s="89" t="s">
        <v>31</v>
      </c>
      <c r="AL10" s="89" t="s">
        <v>77</v>
      </c>
      <c r="AM10" s="89">
        <v>10</v>
      </c>
      <c r="AN10" s="111"/>
    </row>
    <row r="11" spans="1:40" x14ac:dyDescent="0.2">
      <c r="A11" s="89" t="s">
        <v>40</v>
      </c>
      <c r="B11" s="89" t="s">
        <v>41</v>
      </c>
      <c r="C11" s="89">
        <v>20</v>
      </c>
      <c r="D11" s="111"/>
      <c r="E11" s="89" t="s">
        <v>40</v>
      </c>
      <c r="F11" s="89" t="s">
        <v>41</v>
      </c>
      <c r="G11" s="89">
        <v>20</v>
      </c>
      <c r="H11" s="111"/>
      <c r="I11" s="89" t="s">
        <v>40</v>
      </c>
      <c r="J11" s="89" t="s">
        <v>41</v>
      </c>
      <c r="K11" s="89">
        <v>20</v>
      </c>
      <c r="L11" s="111"/>
      <c r="M11" s="89" t="s">
        <v>40</v>
      </c>
      <c r="N11" s="89" t="s">
        <v>41</v>
      </c>
      <c r="O11" s="89">
        <v>20</v>
      </c>
      <c r="P11" s="111"/>
      <c r="Q11" s="89" t="s">
        <v>40</v>
      </c>
      <c r="R11" s="89" t="s">
        <v>41</v>
      </c>
      <c r="S11" s="89">
        <v>20</v>
      </c>
      <c r="T11" s="111"/>
      <c r="U11" s="89" t="s">
        <v>40</v>
      </c>
      <c r="V11" s="89" t="s">
        <v>41</v>
      </c>
      <c r="W11" s="89">
        <v>20</v>
      </c>
      <c r="X11" s="111"/>
      <c r="Y11" s="89" t="s">
        <v>40</v>
      </c>
      <c r="Z11" s="89" t="s">
        <v>41</v>
      </c>
      <c r="AA11" s="89">
        <v>20</v>
      </c>
      <c r="AB11" s="111"/>
      <c r="AC11" s="89" t="s">
        <v>40</v>
      </c>
      <c r="AD11" s="89" t="s">
        <v>41</v>
      </c>
      <c r="AE11" s="89">
        <v>20</v>
      </c>
      <c r="AF11" s="111"/>
      <c r="AG11" s="89" t="s">
        <v>40</v>
      </c>
      <c r="AH11" s="89" t="s">
        <v>41</v>
      </c>
      <c r="AI11" s="89">
        <v>20</v>
      </c>
      <c r="AJ11" s="111"/>
      <c r="AK11" s="89" t="s">
        <v>40</v>
      </c>
      <c r="AL11" s="89" t="s">
        <v>41</v>
      </c>
      <c r="AM11" s="89">
        <v>20</v>
      </c>
      <c r="AN11" s="111"/>
    </row>
    <row r="12" spans="1:40" ht="25.5" x14ac:dyDescent="0.2">
      <c r="A12" s="89" t="s">
        <v>50</v>
      </c>
      <c r="B12" s="89" t="s">
        <v>79</v>
      </c>
      <c r="C12" s="89">
        <v>20</v>
      </c>
      <c r="D12" s="111"/>
      <c r="E12" s="89" t="s">
        <v>50</v>
      </c>
      <c r="F12" s="89" t="s">
        <v>79</v>
      </c>
      <c r="G12" s="89">
        <v>20</v>
      </c>
      <c r="H12" s="111"/>
      <c r="I12" s="89" t="s">
        <v>50</v>
      </c>
      <c r="J12" s="89" t="s">
        <v>79</v>
      </c>
      <c r="K12" s="89">
        <v>20</v>
      </c>
      <c r="L12" s="111"/>
      <c r="M12" s="89" t="s">
        <v>50</v>
      </c>
      <c r="N12" s="89" t="s">
        <v>79</v>
      </c>
      <c r="O12" s="89">
        <v>20</v>
      </c>
      <c r="P12" s="111"/>
      <c r="Q12" s="89" t="s">
        <v>50</v>
      </c>
      <c r="R12" s="89" t="s">
        <v>79</v>
      </c>
      <c r="S12" s="89">
        <v>20</v>
      </c>
      <c r="T12" s="111"/>
      <c r="U12" s="89" t="s">
        <v>50</v>
      </c>
      <c r="V12" s="89" t="s">
        <v>79</v>
      </c>
      <c r="W12" s="89">
        <v>20</v>
      </c>
      <c r="X12" s="111"/>
      <c r="Y12" s="89" t="s">
        <v>50</v>
      </c>
      <c r="Z12" s="89" t="s">
        <v>79</v>
      </c>
      <c r="AA12" s="89">
        <v>20</v>
      </c>
      <c r="AB12" s="111"/>
      <c r="AC12" s="89" t="s">
        <v>50</v>
      </c>
      <c r="AD12" s="89" t="s">
        <v>79</v>
      </c>
      <c r="AE12" s="89">
        <v>20</v>
      </c>
      <c r="AF12" s="111"/>
      <c r="AG12" s="89" t="s">
        <v>50</v>
      </c>
      <c r="AH12" s="89" t="s">
        <v>79</v>
      </c>
      <c r="AI12" s="89">
        <v>20</v>
      </c>
      <c r="AJ12" s="111"/>
      <c r="AK12" s="89" t="s">
        <v>50</v>
      </c>
      <c r="AL12" s="89" t="s">
        <v>79</v>
      </c>
      <c r="AM12" s="89">
        <v>20</v>
      </c>
      <c r="AN12" s="111"/>
    </row>
    <row r="13" spans="1:40" ht="25.5" x14ac:dyDescent="0.2">
      <c r="A13" s="89" t="s">
        <v>88</v>
      </c>
      <c r="B13" s="89" t="s">
        <v>89</v>
      </c>
      <c r="C13" s="89">
        <v>30</v>
      </c>
      <c r="D13" s="111"/>
      <c r="E13" s="89" t="s">
        <v>88</v>
      </c>
      <c r="F13" s="89" t="s">
        <v>89</v>
      </c>
      <c r="G13" s="89">
        <v>30</v>
      </c>
      <c r="H13" s="111"/>
      <c r="I13" s="89" t="s">
        <v>88</v>
      </c>
      <c r="J13" s="89" t="s">
        <v>89</v>
      </c>
      <c r="K13" s="89">
        <v>30</v>
      </c>
      <c r="L13" s="111"/>
      <c r="M13" s="89" t="s">
        <v>88</v>
      </c>
      <c r="N13" s="89" t="s">
        <v>89</v>
      </c>
      <c r="O13" s="89">
        <v>30</v>
      </c>
      <c r="P13" s="111"/>
      <c r="Q13" s="89" t="s">
        <v>88</v>
      </c>
      <c r="R13" s="89" t="s">
        <v>89</v>
      </c>
      <c r="S13" s="89">
        <v>30</v>
      </c>
      <c r="T13" s="111"/>
      <c r="U13" s="89" t="s">
        <v>88</v>
      </c>
      <c r="V13" s="89" t="s">
        <v>89</v>
      </c>
      <c r="W13" s="89">
        <v>30</v>
      </c>
      <c r="X13" s="111"/>
      <c r="Y13" s="89" t="s">
        <v>88</v>
      </c>
      <c r="Z13" s="89" t="s">
        <v>89</v>
      </c>
      <c r="AA13" s="89">
        <v>30</v>
      </c>
      <c r="AB13" s="111"/>
      <c r="AC13" s="89" t="s">
        <v>88</v>
      </c>
      <c r="AD13" s="89" t="s">
        <v>89</v>
      </c>
      <c r="AE13" s="89">
        <v>30</v>
      </c>
      <c r="AF13" s="111"/>
      <c r="AG13" s="89" t="s">
        <v>88</v>
      </c>
      <c r="AH13" s="89" t="s">
        <v>89</v>
      </c>
      <c r="AI13" s="89">
        <v>30</v>
      </c>
      <c r="AJ13" s="111"/>
      <c r="AK13" s="89" t="s">
        <v>88</v>
      </c>
      <c r="AL13" s="89" t="s">
        <v>89</v>
      </c>
      <c r="AM13" s="89">
        <v>30</v>
      </c>
      <c r="AN13" s="111"/>
    </row>
    <row r="14" spans="1:40" x14ac:dyDescent="0.2">
      <c r="A14" s="109" t="s">
        <v>39</v>
      </c>
      <c r="B14" s="109"/>
      <c r="C14" s="90">
        <f>SUM(C7:C13)</f>
        <v>160</v>
      </c>
      <c r="D14" s="7">
        <v>5.69</v>
      </c>
      <c r="E14" s="109" t="s">
        <v>39</v>
      </c>
      <c r="F14" s="109"/>
      <c r="G14" s="90">
        <f>SUM(G7:G13)</f>
        <v>160</v>
      </c>
      <c r="H14" s="7">
        <v>5.69</v>
      </c>
      <c r="I14" s="109" t="s">
        <v>39</v>
      </c>
      <c r="J14" s="109"/>
      <c r="K14" s="90">
        <f>SUM(K7:K13)</f>
        <v>160</v>
      </c>
      <c r="L14" s="7">
        <v>5.69</v>
      </c>
      <c r="M14" s="109" t="s">
        <v>39</v>
      </c>
      <c r="N14" s="109"/>
      <c r="O14" s="90">
        <f>SUM(O7:O13)</f>
        <v>160</v>
      </c>
      <c r="P14" s="7">
        <v>5.69</v>
      </c>
      <c r="Q14" s="109" t="s">
        <v>39</v>
      </c>
      <c r="R14" s="109"/>
      <c r="S14" s="90">
        <f>SUM(S7:S13)</f>
        <v>160</v>
      </c>
      <c r="T14" s="7">
        <v>5.69</v>
      </c>
      <c r="U14" s="109" t="s">
        <v>39</v>
      </c>
      <c r="V14" s="109"/>
      <c r="W14" s="90">
        <f>SUM(W7:W13)</f>
        <v>160</v>
      </c>
      <c r="X14" s="7">
        <v>5.69</v>
      </c>
      <c r="Y14" s="109" t="s">
        <v>39</v>
      </c>
      <c r="Z14" s="109"/>
      <c r="AA14" s="90">
        <f>SUM(AA7:AA13)</f>
        <v>160</v>
      </c>
      <c r="AB14" s="7">
        <v>5.69</v>
      </c>
      <c r="AC14" s="109" t="s">
        <v>39</v>
      </c>
      <c r="AD14" s="109"/>
      <c r="AE14" s="90">
        <f>SUM(AE7:AE13)</f>
        <v>160</v>
      </c>
      <c r="AF14" s="7">
        <v>5.69</v>
      </c>
      <c r="AG14" s="109" t="s">
        <v>39</v>
      </c>
      <c r="AH14" s="109"/>
      <c r="AI14" s="90">
        <f>SUM(AI7:AI13)</f>
        <v>160</v>
      </c>
      <c r="AJ14" s="7">
        <v>5.69</v>
      </c>
      <c r="AK14" s="109" t="s">
        <v>39</v>
      </c>
      <c r="AL14" s="109"/>
      <c r="AM14" s="90">
        <f>SUM(AM7:AM13)</f>
        <v>160</v>
      </c>
      <c r="AN14" s="7">
        <v>5.69</v>
      </c>
    </row>
    <row r="15" spans="1:40" x14ac:dyDescent="0.2">
      <c r="A15" s="91" t="s">
        <v>4</v>
      </c>
      <c r="B15" s="92" t="s">
        <v>60</v>
      </c>
      <c r="C15" s="120" t="s">
        <v>82</v>
      </c>
      <c r="D15" s="120"/>
      <c r="E15" s="91" t="s">
        <v>4</v>
      </c>
      <c r="F15" s="92" t="s">
        <v>60</v>
      </c>
      <c r="G15" s="120" t="s">
        <v>82</v>
      </c>
      <c r="H15" s="120"/>
      <c r="I15" s="91" t="s">
        <v>4</v>
      </c>
      <c r="J15" s="92" t="s">
        <v>60</v>
      </c>
      <c r="K15" s="120" t="s">
        <v>82</v>
      </c>
      <c r="L15" s="120"/>
      <c r="M15" s="91" t="s">
        <v>4</v>
      </c>
      <c r="N15" s="92" t="s">
        <v>60</v>
      </c>
      <c r="O15" s="120" t="s">
        <v>82</v>
      </c>
      <c r="P15" s="120"/>
      <c r="Q15" s="91" t="s">
        <v>4</v>
      </c>
      <c r="R15" s="92" t="s">
        <v>60</v>
      </c>
      <c r="S15" s="120" t="s">
        <v>82</v>
      </c>
      <c r="T15" s="120"/>
      <c r="U15" s="91" t="s">
        <v>4</v>
      </c>
      <c r="V15" s="92" t="s">
        <v>60</v>
      </c>
      <c r="W15" s="120" t="s">
        <v>82</v>
      </c>
      <c r="X15" s="120"/>
      <c r="Y15" s="91" t="s">
        <v>4</v>
      </c>
      <c r="Z15" s="92" t="s">
        <v>60</v>
      </c>
      <c r="AA15" s="120" t="s">
        <v>82</v>
      </c>
      <c r="AB15" s="120"/>
      <c r="AC15" s="91" t="s">
        <v>4</v>
      </c>
      <c r="AD15" s="92" t="s">
        <v>60</v>
      </c>
      <c r="AE15" s="120" t="s">
        <v>82</v>
      </c>
      <c r="AF15" s="120"/>
      <c r="AG15" s="91" t="s">
        <v>4</v>
      </c>
      <c r="AH15" s="92" t="s">
        <v>60</v>
      </c>
      <c r="AI15" s="120" t="s">
        <v>82</v>
      </c>
      <c r="AJ15" s="120"/>
      <c r="AK15" s="91" t="s">
        <v>4</v>
      </c>
      <c r="AL15" s="92" t="s">
        <v>60</v>
      </c>
      <c r="AM15" s="120" t="s">
        <v>82</v>
      </c>
      <c r="AN15" s="120"/>
    </row>
    <row r="16" spans="1:40" ht="25.5" x14ac:dyDescent="0.2">
      <c r="A16" s="89" t="s">
        <v>5</v>
      </c>
      <c r="B16" s="89" t="s">
        <v>76</v>
      </c>
      <c r="C16" s="89">
        <v>24</v>
      </c>
      <c r="D16" s="113"/>
      <c r="E16" s="89" t="s">
        <v>5</v>
      </c>
      <c r="F16" s="89" t="s">
        <v>76</v>
      </c>
      <c r="G16" s="89">
        <v>24</v>
      </c>
      <c r="H16" s="113"/>
      <c r="I16" s="89" t="s">
        <v>5</v>
      </c>
      <c r="J16" s="89" t="s">
        <v>76</v>
      </c>
      <c r="K16" s="89">
        <v>24</v>
      </c>
      <c r="L16" s="113"/>
      <c r="M16" s="89" t="s">
        <v>5</v>
      </c>
      <c r="N16" s="89" t="s">
        <v>76</v>
      </c>
      <c r="O16" s="89">
        <v>24</v>
      </c>
      <c r="P16" s="113"/>
      <c r="Q16" s="89" t="s">
        <v>5</v>
      </c>
      <c r="R16" s="89" t="s">
        <v>76</v>
      </c>
      <c r="S16" s="89">
        <v>24</v>
      </c>
      <c r="T16" s="113"/>
      <c r="U16" s="89" t="s">
        <v>5</v>
      </c>
      <c r="V16" s="89" t="s">
        <v>76</v>
      </c>
      <c r="W16" s="89">
        <v>24</v>
      </c>
      <c r="X16" s="113"/>
      <c r="Y16" s="89" t="s">
        <v>5</v>
      </c>
      <c r="Z16" s="89" t="s">
        <v>76</v>
      </c>
      <c r="AA16" s="89">
        <v>24</v>
      </c>
      <c r="AB16" s="113"/>
      <c r="AC16" s="89" t="s">
        <v>5</v>
      </c>
      <c r="AD16" s="89" t="s">
        <v>76</v>
      </c>
      <c r="AE16" s="89">
        <v>24</v>
      </c>
      <c r="AF16" s="113"/>
      <c r="AG16" s="89" t="s">
        <v>5</v>
      </c>
      <c r="AH16" s="89" t="s">
        <v>76</v>
      </c>
      <c r="AI16" s="89">
        <v>24</v>
      </c>
      <c r="AJ16" s="113"/>
      <c r="AK16" s="89" t="s">
        <v>5</v>
      </c>
      <c r="AL16" s="89" t="s">
        <v>76</v>
      </c>
      <c r="AM16" s="89">
        <v>24</v>
      </c>
      <c r="AN16" s="113"/>
    </row>
    <row r="17" spans="1:40" x14ac:dyDescent="0.2">
      <c r="A17" s="89" t="s">
        <v>42</v>
      </c>
      <c r="B17" s="89" t="s">
        <v>43</v>
      </c>
      <c r="C17" s="89">
        <v>15</v>
      </c>
      <c r="D17" s="113"/>
      <c r="E17" s="89" t="s">
        <v>42</v>
      </c>
      <c r="F17" s="89" t="s">
        <v>43</v>
      </c>
      <c r="G17" s="89">
        <v>15</v>
      </c>
      <c r="H17" s="113"/>
      <c r="I17" s="89" t="s">
        <v>42</v>
      </c>
      <c r="J17" s="89" t="s">
        <v>43</v>
      </c>
      <c r="K17" s="89">
        <v>15</v>
      </c>
      <c r="L17" s="113"/>
      <c r="M17" s="89" t="s">
        <v>42</v>
      </c>
      <c r="N17" s="89" t="s">
        <v>43</v>
      </c>
      <c r="O17" s="89">
        <v>15</v>
      </c>
      <c r="P17" s="113"/>
      <c r="Q17" s="89" t="s">
        <v>42</v>
      </c>
      <c r="R17" s="89" t="s">
        <v>43</v>
      </c>
      <c r="S17" s="89">
        <v>15</v>
      </c>
      <c r="T17" s="113"/>
      <c r="U17" s="89" t="s">
        <v>42</v>
      </c>
      <c r="V17" s="89" t="s">
        <v>43</v>
      </c>
      <c r="W17" s="89">
        <v>15</v>
      </c>
      <c r="X17" s="113"/>
      <c r="Y17" s="89" t="s">
        <v>42</v>
      </c>
      <c r="Z17" s="89" t="s">
        <v>43</v>
      </c>
      <c r="AA17" s="89">
        <v>15</v>
      </c>
      <c r="AB17" s="113"/>
      <c r="AC17" s="89" t="s">
        <v>42</v>
      </c>
      <c r="AD17" s="89" t="s">
        <v>43</v>
      </c>
      <c r="AE17" s="89">
        <v>15</v>
      </c>
      <c r="AF17" s="113"/>
      <c r="AG17" s="89" t="s">
        <v>42</v>
      </c>
      <c r="AH17" s="89" t="s">
        <v>43</v>
      </c>
      <c r="AI17" s="89">
        <v>15</v>
      </c>
      <c r="AJ17" s="113"/>
      <c r="AK17" s="89" t="s">
        <v>42</v>
      </c>
      <c r="AL17" s="89" t="s">
        <v>43</v>
      </c>
      <c r="AM17" s="89">
        <v>15</v>
      </c>
      <c r="AN17" s="113"/>
    </row>
    <row r="18" spans="1:40" x14ac:dyDescent="0.2">
      <c r="A18" s="89" t="s">
        <v>37</v>
      </c>
      <c r="B18" s="89" t="s">
        <v>36</v>
      </c>
      <c r="C18" s="89">
        <v>10</v>
      </c>
      <c r="D18" s="113"/>
      <c r="E18" s="89" t="s">
        <v>37</v>
      </c>
      <c r="F18" s="89" t="s">
        <v>36</v>
      </c>
      <c r="G18" s="89">
        <v>10</v>
      </c>
      <c r="H18" s="113"/>
      <c r="I18" s="89" t="s">
        <v>37</v>
      </c>
      <c r="J18" s="89" t="s">
        <v>36</v>
      </c>
      <c r="K18" s="89">
        <v>10</v>
      </c>
      <c r="L18" s="113"/>
      <c r="M18" s="89" t="s">
        <v>37</v>
      </c>
      <c r="N18" s="89" t="s">
        <v>36</v>
      </c>
      <c r="O18" s="89">
        <v>10</v>
      </c>
      <c r="P18" s="113"/>
      <c r="Q18" s="89" t="s">
        <v>37</v>
      </c>
      <c r="R18" s="89" t="s">
        <v>36</v>
      </c>
      <c r="S18" s="89">
        <v>10</v>
      </c>
      <c r="T18" s="113"/>
      <c r="U18" s="89" t="s">
        <v>37</v>
      </c>
      <c r="V18" s="89" t="s">
        <v>36</v>
      </c>
      <c r="W18" s="89">
        <v>10</v>
      </c>
      <c r="X18" s="113"/>
      <c r="Y18" s="89" t="s">
        <v>37</v>
      </c>
      <c r="Z18" s="89" t="s">
        <v>36</v>
      </c>
      <c r="AA18" s="89">
        <v>10</v>
      </c>
      <c r="AB18" s="113"/>
      <c r="AC18" s="89" t="s">
        <v>37</v>
      </c>
      <c r="AD18" s="89" t="s">
        <v>36</v>
      </c>
      <c r="AE18" s="89">
        <v>10</v>
      </c>
      <c r="AF18" s="113"/>
      <c r="AG18" s="89" t="s">
        <v>37</v>
      </c>
      <c r="AH18" s="89" t="s">
        <v>36</v>
      </c>
      <c r="AI18" s="89">
        <v>10</v>
      </c>
      <c r="AJ18" s="113"/>
      <c r="AK18" s="89" t="s">
        <v>37</v>
      </c>
      <c r="AL18" s="89" t="s">
        <v>36</v>
      </c>
      <c r="AM18" s="89">
        <v>10</v>
      </c>
      <c r="AN18" s="113"/>
    </row>
    <row r="19" spans="1:40" x14ac:dyDescent="0.2">
      <c r="A19" s="89" t="s">
        <v>6</v>
      </c>
      <c r="B19" s="89" t="s">
        <v>7</v>
      </c>
      <c r="C19" s="89">
        <v>20</v>
      </c>
      <c r="D19" s="113"/>
      <c r="E19" s="89" t="s">
        <v>6</v>
      </c>
      <c r="F19" s="89" t="s">
        <v>7</v>
      </c>
      <c r="G19" s="89">
        <v>20</v>
      </c>
      <c r="H19" s="113"/>
      <c r="I19" s="89" t="s">
        <v>6</v>
      </c>
      <c r="J19" s="89" t="s">
        <v>7</v>
      </c>
      <c r="K19" s="89">
        <v>20</v>
      </c>
      <c r="L19" s="113"/>
      <c r="M19" s="89" t="s">
        <v>6</v>
      </c>
      <c r="N19" s="89" t="s">
        <v>7</v>
      </c>
      <c r="O19" s="89">
        <v>20</v>
      </c>
      <c r="P19" s="113"/>
      <c r="Q19" s="89" t="s">
        <v>6</v>
      </c>
      <c r="R19" s="89" t="s">
        <v>7</v>
      </c>
      <c r="S19" s="89">
        <v>20</v>
      </c>
      <c r="T19" s="113"/>
      <c r="U19" s="89" t="s">
        <v>6</v>
      </c>
      <c r="V19" s="89" t="s">
        <v>7</v>
      </c>
      <c r="W19" s="89">
        <v>20</v>
      </c>
      <c r="X19" s="113"/>
      <c r="Y19" s="89" t="s">
        <v>6</v>
      </c>
      <c r="Z19" s="89" t="s">
        <v>7</v>
      </c>
      <c r="AA19" s="89">
        <v>20</v>
      </c>
      <c r="AB19" s="113"/>
      <c r="AC19" s="89" t="s">
        <v>6</v>
      </c>
      <c r="AD19" s="89" t="s">
        <v>7</v>
      </c>
      <c r="AE19" s="89">
        <v>20</v>
      </c>
      <c r="AF19" s="113"/>
      <c r="AG19" s="89" t="s">
        <v>6</v>
      </c>
      <c r="AH19" s="89" t="s">
        <v>7</v>
      </c>
      <c r="AI19" s="89">
        <v>20</v>
      </c>
      <c r="AJ19" s="113"/>
      <c r="AK19" s="89" t="s">
        <v>6</v>
      </c>
      <c r="AL19" s="89" t="s">
        <v>7</v>
      </c>
      <c r="AM19" s="89">
        <v>20</v>
      </c>
      <c r="AN19" s="113"/>
    </row>
    <row r="20" spans="1:40" x14ac:dyDescent="0.2">
      <c r="A20" s="89" t="s">
        <v>16</v>
      </c>
      <c r="B20" s="89" t="s">
        <v>78</v>
      </c>
      <c r="C20" s="89">
        <v>11</v>
      </c>
      <c r="D20" s="113"/>
      <c r="E20" s="89" t="s">
        <v>16</v>
      </c>
      <c r="F20" s="89" t="s">
        <v>78</v>
      </c>
      <c r="G20" s="89">
        <v>11</v>
      </c>
      <c r="H20" s="113"/>
      <c r="I20" s="89" t="s">
        <v>16</v>
      </c>
      <c r="J20" s="89" t="s">
        <v>78</v>
      </c>
      <c r="K20" s="89">
        <v>11</v>
      </c>
      <c r="L20" s="113"/>
      <c r="M20" s="89" t="s">
        <v>16</v>
      </c>
      <c r="N20" s="89" t="s">
        <v>78</v>
      </c>
      <c r="O20" s="89">
        <v>11</v>
      </c>
      <c r="P20" s="113"/>
      <c r="Q20" s="89" t="s">
        <v>16</v>
      </c>
      <c r="R20" s="89" t="s">
        <v>78</v>
      </c>
      <c r="S20" s="89">
        <v>11</v>
      </c>
      <c r="T20" s="113"/>
      <c r="U20" s="89" t="s">
        <v>16</v>
      </c>
      <c r="V20" s="89" t="s">
        <v>78</v>
      </c>
      <c r="W20" s="89">
        <v>11</v>
      </c>
      <c r="X20" s="113"/>
      <c r="Y20" s="89" t="s">
        <v>16</v>
      </c>
      <c r="Z20" s="89" t="s">
        <v>78</v>
      </c>
      <c r="AA20" s="89">
        <v>11</v>
      </c>
      <c r="AB20" s="113"/>
      <c r="AC20" s="89" t="s">
        <v>16</v>
      </c>
      <c r="AD20" s="89" t="s">
        <v>78</v>
      </c>
      <c r="AE20" s="89">
        <v>11</v>
      </c>
      <c r="AF20" s="113"/>
      <c r="AG20" s="89" t="s">
        <v>16</v>
      </c>
      <c r="AH20" s="89" t="s">
        <v>78</v>
      </c>
      <c r="AI20" s="89">
        <v>11</v>
      </c>
      <c r="AJ20" s="113"/>
      <c r="AK20" s="89" t="s">
        <v>16</v>
      </c>
      <c r="AL20" s="89" t="s">
        <v>78</v>
      </c>
      <c r="AM20" s="89">
        <v>11</v>
      </c>
      <c r="AN20" s="113"/>
    </row>
    <row r="21" spans="1:40" x14ac:dyDescent="0.2">
      <c r="A21" s="89" t="s">
        <v>51</v>
      </c>
      <c r="B21" s="89" t="s">
        <v>52</v>
      </c>
      <c r="C21" s="89">
        <v>5</v>
      </c>
      <c r="D21" s="113"/>
      <c r="E21" s="89" t="s">
        <v>51</v>
      </c>
      <c r="F21" s="89" t="s">
        <v>52</v>
      </c>
      <c r="G21" s="89">
        <v>5</v>
      </c>
      <c r="H21" s="113"/>
      <c r="I21" s="89" t="s">
        <v>51</v>
      </c>
      <c r="J21" s="89" t="s">
        <v>52</v>
      </c>
      <c r="K21" s="89">
        <v>5</v>
      </c>
      <c r="L21" s="113"/>
      <c r="M21" s="89" t="s">
        <v>51</v>
      </c>
      <c r="N21" s="89" t="s">
        <v>52</v>
      </c>
      <c r="O21" s="89">
        <v>5</v>
      </c>
      <c r="P21" s="113"/>
      <c r="Q21" s="89" t="s">
        <v>51</v>
      </c>
      <c r="R21" s="89" t="s">
        <v>52</v>
      </c>
      <c r="S21" s="89">
        <v>5</v>
      </c>
      <c r="T21" s="113"/>
      <c r="U21" s="89" t="s">
        <v>51</v>
      </c>
      <c r="V21" s="89" t="s">
        <v>52</v>
      </c>
      <c r="W21" s="89">
        <v>5</v>
      </c>
      <c r="X21" s="113"/>
      <c r="Y21" s="89" t="s">
        <v>51</v>
      </c>
      <c r="Z21" s="89" t="s">
        <v>52</v>
      </c>
      <c r="AA21" s="89">
        <v>5</v>
      </c>
      <c r="AB21" s="113"/>
      <c r="AC21" s="89" t="s">
        <v>51</v>
      </c>
      <c r="AD21" s="89" t="s">
        <v>52</v>
      </c>
      <c r="AE21" s="89">
        <v>5</v>
      </c>
      <c r="AF21" s="113"/>
      <c r="AG21" s="89" t="s">
        <v>51</v>
      </c>
      <c r="AH21" s="89" t="s">
        <v>52</v>
      </c>
      <c r="AI21" s="89">
        <v>5</v>
      </c>
      <c r="AJ21" s="113"/>
      <c r="AK21" s="89" t="s">
        <v>51</v>
      </c>
      <c r="AL21" s="89" t="s">
        <v>52</v>
      </c>
      <c r="AM21" s="89">
        <v>5</v>
      </c>
      <c r="AN21" s="113"/>
    </row>
    <row r="22" spans="1:40" ht="38.25" x14ac:dyDescent="0.2">
      <c r="A22" s="89" t="s">
        <v>46</v>
      </c>
      <c r="B22" s="89" t="s">
        <v>71</v>
      </c>
      <c r="C22" s="89">
        <v>5</v>
      </c>
      <c r="D22" s="113"/>
      <c r="E22" s="89" t="s">
        <v>46</v>
      </c>
      <c r="F22" s="89" t="s">
        <v>71</v>
      </c>
      <c r="G22" s="89">
        <v>5</v>
      </c>
      <c r="H22" s="113"/>
      <c r="I22" s="89" t="s">
        <v>46</v>
      </c>
      <c r="J22" s="89" t="s">
        <v>71</v>
      </c>
      <c r="K22" s="89">
        <v>5</v>
      </c>
      <c r="L22" s="113"/>
      <c r="M22" s="89" t="s">
        <v>46</v>
      </c>
      <c r="N22" s="89" t="s">
        <v>71</v>
      </c>
      <c r="O22" s="89">
        <v>5</v>
      </c>
      <c r="P22" s="113"/>
      <c r="Q22" s="89" t="s">
        <v>46</v>
      </c>
      <c r="R22" s="89" t="s">
        <v>71</v>
      </c>
      <c r="S22" s="89">
        <v>5</v>
      </c>
      <c r="T22" s="113"/>
      <c r="U22" s="89" t="s">
        <v>46</v>
      </c>
      <c r="V22" s="89" t="s">
        <v>71</v>
      </c>
      <c r="W22" s="89">
        <v>5</v>
      </c>
      <c r="X22" s="113"/>
      <c r="Y22" s="89" t="s">
        <v>46</v>
      </c>
      <c r="Z22" s="89" t="s">
        <v>71</v>
      </c>
      <c r="AA22" s="89">
        <v>5</v>
      </c>
      <c r="AB22" s="113"/>
      <c r="AC22" s="89" t="s">
        <v>46</v>
      </c>
      <c r="AD22" s="89" t="s">
        <v>71</v>
      </c>
      <c r="AE22" s="89">
        <v>5</v>
      </c>
      <c r="AF22" s="113"/>
      <c r="AG22" s="89" t="s">
        <v>46</v>
      </c>
      <c r="AH22" s="89" t="s">
        <v>71</v>
      </c>
      <c r="AI22" s="89">
        <v>5</v>
      </c>
      <c r="AJ22" s="113"/>
      <c r="AK22" s="89" t="s">
        <v>46</v>
      </c>
      <c r="AL22" s="89" t="s">
        <v>71</v>
      </c>
      <c r="AM22" s="89">
        <v>5</v>
      </c>
      <c r="AN22" s="113"/>
    </row>
    <row r="23" spans="1:40" ht="38.25" x14ac:dyDescent="0.2">
      <c r="A23" s="89" t="s">
        <v>48</v>
      </c>
      <c r="B23" s="89" t="s">
        <v>73</v>
      </c>
      <c r="C23" s="89">
        <v>25</v>
      </c>
      <c r="D23" s="113"/>
      <c r="E23" s="89" t="s">
        <v>48</v>
      </c>
      <c r="F23" s="89" t="s">
        <v>73</v>
      </c>
      <c r="G23" s="89">
        <v>25</v>
      </c>
      <c r="H23" s="113"/>
      <c r="I23" s="89" t="s">
        <v>48</v>
      </c>
      <c r="J23" s="89" t="s">
        <v>73</v>
      </c>
      <c r="K23" s="89">
        <v>25</v>
      </c>
      <c r="L23" s="113"/>
      <c r="M23" s="89" t="s">
        <v>48</v>
      </c>
      <c r="N23" s="89" t="s">
        <v>73</v>
      </c>
      <c r="O23" s="89">
        <v>25</v>
      </c>
      <c r="P23" s="113"/>
      <c r="Q23" s="89" t="s">
        <v>48</v>
      </c>
      <c r="R23" s="89" t="s">
        <v>73</v>
      </c>
      <c r="S23" s="89">
        <v>25</v>
      </c>
      <c r="T23" s="113"/>
      <c r="U23" s="89" t="s">
        <v>48</v>
      </c>
      <c r="V23" s="89" t="s">
        <v>73</v>
      </c>
      <c r="W23" s="89">
        <v>25</v>
      </c>
      <c r="X23" s="113"/>
      <c r="Y23" s="89" t="s">
        <v>48</v>
      </c>
      <c r="Z23" s="89" t="s">
        <v>73</v>
      </c>
      <c r="AA23" s="89">
        <v>25</v>
      </c>
      <c r="AB23" s="113"/>
      <c r="AC23" s="89" t="s">
        <v>48</v>
      </c>
      <c r="AD23" s="89" t="s">
        <v>73</v>
      </c>
      <c r="AE23" s="89">
        <v>25</v>
      </c>
      <c r="AF23" s="113"/>
      <c r="AG23" s="89" t="s">
        <v>48</v>
      </c>
      <c r="AH23" s="89" t="s">
        <v>73</v>
      </c>
      <c r="AI23" s="89">
        <v>25</v>
      </c>
      <c r="AJ23" s="113"/>
      <c r="AK23" s="89" t="s">
        <v>48</v>
      </c>
      <c r="AL23" s="89" t="s">
        <v>73</v>
      </c>
      <c r="AM23" s="89">
        <v>25</v>
      </c>
      <c r="AN23" s="113"/>
    </row>
    <row r="24" spans="1:40" x14ac:dyDescent="0.2">
      <c r="A24" s="89" t="s">
        <v>55</v>
      </c>
      <c r="B24" s="89" t="s">
        <v>74</v>
      </c>
      <c r="C24" s="89">
        <v>5</v>
      </c>
      <c r="D24" s="113"/>
      <c r="E24" s="89" t="s">
        <v>55</v>
      </c>
      <c r="F24" s="89" t="s">
        <v>74</v>
      </c>
      <c r="G24" s="89">
        <v>5</v>
      </c>
      <c r="H24" s="113"/>
      <c r="I24" s="89" t="s">
        <v>55</v>
      </c>
      <c r="J24" s="89" t="s">
        <v>74</v>
      </c>
      <c r="K24" s="89">
        <v>5</v>
      </c>
      <c r="L24" s="113"/>
      <c r="M24" s="89" t="s">
        <v>55</v>
      </c>
      <c r="N24" s="89" t="s">
        <v>74</v>
      </c>
      <c r="O24" s="89">
        <v>5</v>
      </c>
      <c r="P24" s="113"/>
      <c r="Q24" s="89" t="s">
        <v>55</v>
      </c>
      <c r="R24" s="89" t="s">
        <v>74</v>
      </c>
      <c r="S24" s="89">
        <v>5</v>
      </c>
      <c r="T24" s="113"/>
      <c r="U24" s="89" t="s">
        <v>55</v>
      </c>
      <c r="V24" s="89" t="s">
        <v>74</v>
      </c>
      <c r="W24" s="89">
        <v>5</v>
      </c>
      <c r="X24" s="113"/>
      <c r="Y24" s="89" t="s">
        <v>55</v>
      </c>
      <c r="Z24" s="89" t="s">
        <v>74</v>
      </c>
      <c r="AA24" s="89">
        <v>5</v>
      </c>
      <c r="AB24" s="113"/>
      <c r="AC24" s="89" t="s">
        <v>55</v>
      </c>
      <c r="AD24" s="89" t="s">
        <v>74</v>
      </c>
      <c r="AE24" s="89">
        <v>5</v>
      </c>
      <c r="AF24" s="113"/>
      <c r="AG24" s="89" t="s">
        <v>55</v>
      </c>
      <c r="AH24" s="89" t="s">
        <v>74</v>
      </c>
      <c r="AI24" s="89">
        <v>5</v>
      </c>
      <c r="AJ24" s="113"/>
      <c r="AK24" s="89" t="s">
        <v>55</v>
      </c>
      <c r="AL24" s="89" t="s">
        <v>74</v>
      </c>
      <c r="AM24" s="89">
        <v>5</v>
      </c>
      <c r="AN24" s="113"/>
    </row>
    <row r="25" spans="1:40" x14ac:dyDescent="0.2">
      <c r="A25" s="109" t="s">
        <v>39</v>
      </c>
      <c r="B25" s="109"/>
      <c r="C25" s="90">
        <f>SUM(C16:C24)</f>
        <v>120</v>
      </c>
      <c r="D25" s="7">
        <v>0.55000000000000004</v>
      </c>
      <c r="E25" s="109" t="s">
        <v>39</v>
      </c>
      <c r="F25" s="109"/>
      <c r="G25" s="90">
        <f>SUM(G16:G24)</f>
        <v>120</v>
      </c>
      <c r="H25" s="7">
        <v>0.55000000000000004</v>
      </c>
      <c r="I25" s="109" t="s">
        <v>39</v>
      </c>
      <c r="J25" s="109"/>
      <c r="K25" s="90">
        <f>SUM(K16:K24)</f>
        <v>120</v>
      </c>
      <c r="L25" s="7">
        <v>0.55000000000000004</v>
      </c>
      <c r="M25" s="109" t="s">
        <v>39</v>
      </c>
      <c r="N25" s="109"/>
      <c r="O25" s="90">
        <f>SUM(O16:O24)</f>
        <v>120</v>
      </c>
      <c r="P25" s="7">
        <v>0.55000000000000004</v>
      </c>
      <c r="Q25" s="109" t="s">
        <v>39</v>
      </c>
      <c r="R25" s="109"/>
      <c r="S25" s="90">
        <f>SUM(S16:S24)</f>
        <v>120</v>
      </c>
      <c r="T25" s="7">
        <v>0.55000000000000004</v>
      </c>
      <c r="U25" s="109" t="s">
        <v>39</v>
      </c>
      <c r="V25" s="109"/>
      <c r="W25" s="90">
        <f>SUM(W16:W24)</f>
        <v>120</v>
      </c>
      <c r="X25" s="7">
        <v>0.55000000000000004</v>
      </c>
      <c r="Y25" s="109" t="s">
        <v>39</v>
      </c>
      <c r="Z25" s="109"/>
      <c r="AA25" s="90">
        <f>SUM(AA16:AA24)</f>
        <v>120</v>
      </c>
      <c r="AB25" s="7">
        <v>0.55000000000000004</v>
      </c>
      <c r="AC25" s="109" t="s">
        <v>39</v>
      </c>
      <c r="AD25" s="109"/>
      <c r="AE25" s="90">
        <f>SUM(AE16:AE24)</f>
        <v>120</v>
      </c>
      <c r="AF25" s="7">
        <v>0.55000000000000004</v>
      </c>
      <c r="AG25" s="109" t="s">
        <v>39</v>
      </c>
      <c r="AH25" s="109"/>
      <c r="AI25" s="90">
        <f>SUM(AI16:AI24)</f>
        <v>120</v>
      </c>
      <c r="AJ25" s="7">
        <v>0.55000000000000004</v>
      </c>
      <c r="AK25" s="109" t="s">
        <v>39</v>
      </c>
      <c r="AL25" s="109"/>
      <c r="AM25" s="90">
        <f>SUM(AM16:AM24)</f>
        <v>120</v>
      </c>
      <c r="AN25" s="7">
        <v>0.55000000000000004</v>
      </c>
    </row>
    <row r="26" spans="1:40" x14ac:dyDescent="0.2">
      <c r="A26" s="93" t="s">
        <v>30</v>
      </c>
      <c r="B26" s="94" t="s">
        <v>33</v>
      </c>
      <c r="C26" s="115" t="s">
        <v>121</v>
      </c>
      <c r="D26" s="115"/>
      <c r="E26" s="93" t="s">
        <v>30</v>
      </c>
      <c r="F26" s="94" t="s">
        <v>33</v>
      </c>
      <c r="G26" s="115" t="s">
        <v>121</v>
      </c>
      <c r="H26" s="115"/>
      <c r="I26" s="93" t="s">
        <v>30</v>
      </c>
      <c r="J26" s="94" t="s">
        <v>33</v>
      </c>
      <c r="K26" s="115" t="s">
        <v>84</v>
      </c>
      <c r="L26" s="115"/>
      <c r="M26" s="93" t="s">
        <v>30</v>
      </c>
      <c r="N26" s="94" t="s">
        <v>33</v>
      </c>
      <c r="O26" s="115" t="s">
        <v>84</v>
      </c>
      <c r="P26" s="115"/>
      <c r="Q26" s="93" t="s">
        <v>30</v>
      </c>
      <c r="R26" s="94" t="s">
        <v>33</v>
      </c>
      <c r="S26" s="115" t="s">
        <v>83</v>
      </c>
      <c r="T26" s="115"/>
      <c r="U26" s="93" t="s">
        <v>30</v>
      </c>
      <c r="V26" s="94" t="s">
        <v>33</v>
      </c>
      <c r="W26" s="115" t="s">
        <v>84</v>
      </c>
      <c r="X26" s="115"/>
      <c r="Y26" s="93" t="s">
        <v>30</v>
      </c>
      <c r="Z26" s="94" t="s">
        <v>33</v>
      </c>
      <c r="AA26" s="115" t="s">
        <v>86</v>
      </c>
      <c r="AB26" s="115"/>
      <c r="AC26" s="93" t="s">
        <v>30</v>
      </c>
      <c r="AD26" s="94" t="s">
        <v>33</v>
      </c>
      <c r="AE26" s="115" t="s">
        <v>90</v>
      </c>
      <c r="AF26" s="115"/>
      <c r="AG26" s="93" t="s">
        <v>30</v>
      </c>
      <c r="AH26" s="94" t="s">
        <v>33</v>
      </c>
      <c r="AI26" s="115" t="s">
        <v>84</v>
      </c>
      <c r="AJ26" s="115"/>
      <c r="AK26" s="93" t="s">
        <v>30</v>
      </c>
      <c r="AL26" s="94" t="s">
        <v>33</v>
      </c>
      <c r="AM26" s="115" t="s">
        <v>84</v>
      </c>
      <c r="AN26" s="115"/>
    </row>
    <row r="27" spans="1:40" ht="25.5" x14ac:dyDescent="0.2">
      <c r="A27" s="89" t="s">
        <v>5</v>
      </c>
      <c r="B27" s="89" t="s">
        <v>76</v>
      </c>
      <c r="C27" s="89">
        <v>19</v>
      </c>
      <c r="D27" s="108"/>
      <c r="E27" s="89" t="s">
        <v>5</v>
      </c>
      <c r="F27" s="89" t="s">
        <v>76</v>
      </c>
      <c r="G27" s="89">
        <v>19</v>
      </c>
      <c r="H27" s="108"/>
      <c r="I27" s="89" t="s">
        <v>5</v>
      </c>
      <c r="J27" s="89" t="s">
        <v>76</v>
      </c>
      <c r="K27" s="89">
        <v>39</v>
      </c>
      <c r="L27" s="108"/>
      <c r="M27" s="89" t="s">
        <v>5</v>
      </c>
      <c r="N27" s="89" t="s">
        <v>76</v>
      </c>
      <c r="O27" s="89">
        <v>39</v>
      </c>
      <c r="P27" s="108"/>
      <c r="Q27" s="82" t="s">
        <v>5</v>
      </c>
      <c r="R27" s="82" t="s">
        <v>76</v>
      </c>
      <c r="S27" s="82">
        <v>0</v>
      </c>
      <c r="T27" s="108"/>
      <c r="U27" s="89" t="s">
        <v>5</v>
      </c>
      <c r="V27" s="89" t="s">
        <v>76</v>
      </c>
      <c r="W27" s="89">
        <v>39</v>
      </c>
      <c r="X27" s="108"/>
      <c r="Y27" s="89" t="s">
        <v>5</v>
      </c>
      <c r="Z27" s="89" t="s">
        <v>76</v>
      </c>
      <c r="AA27" s="89">
        <v>39</v>
      </c>
      <c r="AB27" s="108"/>
      <c r="AC27" s="89" t="s">
        <v>5</v>
      </c>
      <c r="AD27" s="89" t="s">
        <v>76</v>
      </c>
      <c r="AE27" s="89">
        <v>39</v>
      </c>
      <c r="AF27" s="108"/>
      <c r="AG27" s="89" t="s">
        <v>5</v>
      </c>
      <c r="AH27" s="89" t="s">
        <v>76</v>
      </c>
      <c r="AI27" s="89">
        <v>19</v>
      </c>
      <c r="AJ27" s="108"/>
      <c r="AK27" s="89" t="s">
        <v>5</v>
      </c>
      <c r="AL27" s="89" t="s">
        <v>76</v>
      </c>
      <c r="AM27" s="89">
        <v>19</v>
      </c>
      <c r="AN27" s="108"/>
    </row>
    <row r="28" spans="1:40" x14ac:dyDescent="0.2">
      <c r="A28" s="89" t="s">
        <v>6</v>
      </c>
      <c r="B28" s="89" t="s">
        <v>7</v>
      </c>
      <c r="C28" s="89">
        <v>30</v>
      </c>
      <c r="D28" s="108"/>
      <c r="E28" s="89" t="s">
        <v>6</v>
      </c>
      <c r="F28" s="89" t="s">
        <v>7</v>
      </c>
      <c r="G28" s="89">
        <v>30</v>
      </c>
      <c r="H28" s="108"/>
      <c r="I28" s="89" t="s">
        <v>6</v>
      </c>
      <c r="J28" s="89" t="s">
        <v>7</v>
      </c>
      <c r="K28" s="89">
        <v>30</v>
      </c>
      <c r="L28" s="108"/>
      <c r="M28" s="89" t="s">
        <v>6</v>
      </c>
      <c r="N28" s="89" t="s">
        <v>7</v>
      </c>
      <c r="O28" s="89">
        <v>30</v>
      </c>
      <c r="P28" s="108"/>
      <c r="Q28" s="82" t="s">
        <v>6</v>
      </c>
      <c r="R28" s="82" t="s">
        <v>7</v>
      </c>
      <c r="S28" s="82">
        <v>0</v>
      </c>
      <c r="T28" s="108"/>
      <c r="U28" s="89" t="s">
        <v>6</v>
      </c>
      <c r="V28" s="89" t="s">
        <v>7</v>
      </c>
      <c r="W28" s="89">
        <v>30</v>
      </c>
      <c r="X28" s="108"/>
      <c r="Y28" s="89" t="s">
        <v>6</v>
      </c>
      <c r="Z28" s="89" t="s">
        <v>7</v>
      </c>
      <c r="AA28" s="89">
        <v>30</v>
      </c>
      <c r="AB28" s="108"/>
      <c r="AC28" s="89" t="s">
        <v>6</v>
      </c>
      <c r="AD28" s="89" t="s">
        <v>7</v>
      </c>
      <c r="AE28" s="89">
        <v>30</v>
      </c>
      <c r="AF28" s="108"/>
      <c r="AG28" s="89" t="s">
        <v>6</v>
      </c>
      <c r="AH28" s="89" t="s">
        <v>7</v>
      </c>
      <c r="AI28" s="89">
        <v>30</v>
      </c>
      <c r="AJ28" s="108"/>
      <c r="AK28" s="89" t="s">
        <v>6</v>
      </c>
      <c r="AL28" s="89" t="s">
        <v>7</v>
      </c>
      <c r="AM28" s="89">
        <v>30</v>
      </c>
      <c r="AN28" s="108"/>
    </row>
    <row r="29" spans="1:40" x14ac:dyDescent="0.2">
      <c r="A29" s="89" t="s">
        <v>32</v>
      </c>
      <c r="B29" s="89" t="s">
        <v>80</v>
      </c>
      <c r="C29" s="89">
        <v>30</v>
      </c>
      <c r="D29" s="108"/>
      <c r="E29" s="89" t="s">
        <v>32</v>
      </c>
      <c r="F29" s="89" t="s">
        <v>80</v>
      </c>
      <c r="G29" s="89">
        <v>30</v>
      </c>
      <c r="H29" s="108"/>
      <c r="I29" s="89" t="s">
        <v>32</v>
      </c>
      <c r="J29" s="89" t="s">
        <v>80</v>
      </c>
      <c r="K29" s="89">
        <v>30</v>
      </c>
      <c r="L29" s="108"/>
      <c r="M29" s="89" t="s">
        <v>32</v>
      </c>
      <c r="N29" s="89" t="s">
        <v>80</v>
      </c>
      <c r="O29" s="89">
        <v>30</v>
      </c>
      <c r="P29" s="108"/>
      <c r="Q29" s="82" t="s">
        <v>32</v>
      </c>
      <c r="R29" s="82" t="s">
        <v>80</v>
      </c>
      <c r="S29" s="82">
        <v>0</v>
      </c>
      <c r="T29" s="108"/>
      <c r="U29" s="89" t="s">
        <v>32</v>
      </c>
      <c r="V29" s="89" t="s">
        <v>80</v>
      </c>
      <c r="W29" s="89">
        <v>30</v>
      </c>
      <c r="X29" s="108"/>
      <c r="Y29" s="89" t="s">
        <v>32</v>
      </c>
      <c r="Z29" s="89" t="s">
        <v>80</v>
      </c>
      <c r="AA29" s="89">
        <v>30</v>
      </c>
      <c r="AB29" s="108"/>
      <c r="AC29" s="89" t="s">
        <v>32</v>
      </c>
      <c r="AD29" s="89" t="s">
        <v>80</v>
      </c>
      <c r="AE29" s="89">
        <v>30</v>
      </c>
      <c r="AF29" s="108"/>
      <c r="AG29" s="89" t="s">
        <v>32</v>
      </c>
      <c r="AH29" s="89" t="s">
        <v>80</v>
      </c>
      <c r="AI29" s="89">
        <v>30</v>
      </c>
      <c r="AJ29" s="108"/>
      <c r="AK29" s="89" t="s">
        <v>32</v>
      </c>
      <c r="AL29" s="89" t="s">
        <v>80</v>
      </c>
      <c r="AM29" s="89">
        <v>30</v>
      </c>
      <c r="AN29" s="108"/>
    </row>
    <row r="30" spans="1:40" x14ac:dyDescent="0.2">
      <c r="A30" s="89" t="s">
        <v>16</v>
      </c>
      <c r="B30" s="89" t="s">
        <v>78</v>
      </c>
      <c r="C30" s="89">
        <v>26</v>
      </c>
      <c r="D30" s="108"/>
      <c r="E30" s="89" t="s">
        <v>16</v>
      </c>
      <c r="F30" s="89" t="s">
        <v>78</v>
      </c>
      <c r="G30" s="89">
        <v>26</v>
      </c>
      <c r="H30" s="108"/>
      <c r="I30" s="89" t="s">
        <v>16</v>
      </c>
      <c r="J30" s="89" t="s">
        <v>78</v>
      </c>
      <c r="K30" s="89">
        <v>36</v>
      </c>
      <c r="L30" s="108"/>
      <c r="M30" s="89" t="s">
        <v>16</v>
      </c>
      <c r="N30" s="89" t="s">
        <v>78</v>
      </c>
      <c r="O30" s="89">
        <v>36</v>
      </c>
      <c r="P30" s="108"/>
      <c r="Q30" s="82" t="s">
        <v>16</v>
      </c>
      <c r="R30" s="82" t="s">
        <v>78</v>
      </c>
      <c r="S30" s="82">
        <v>0</v>
      </c>
      <c r="T30" s="108"/>
      <c r="U30" s="89" t="s">
        <v>16</v>
      </c>
      <c r="V30" s="89" t="s">
        <v>78</v>
      </c>
      <c r="W30" s="89">
        <v>36</v>
      </c>
      <c r="X30" s="108"/>
      <c r="Y30" s="89" t="s">
        <v>16</v>
      </c>
      <c r="Z30" s="89" t="s">
        <v>78</v>
      </c>
      <c r="AA30" s="89">
        <v>36</v>
      </c>
      <c r="AB30" s="108"/>
      <c r="AC30" s="89" t="s">
        <v>16</v>
      </c>
      <c r="AD30" s="89" t="s">
        <v>78</v>
      </c>
      <c r="AE30" s="89">
        <v>36</v>
      </c>
      <c r="AF30" s="108"/>
      <c r="AG30" s="89" t="s">
        <v>16</v>
      </c>
      <c r="AH30" s="89" t="s">
        <v>78</v>
      </c>
      <c r="AI30" s="89">
        <v>26</v>
      </c>
      <c r="AJ30" s="108"/>
      <c r="AK30" s="89" t="s">
        <v>16</v>
      </c>
      <c r="AL30" s="89" t="s">
        <v>78</v>
      </c>
      <c r="AM30" s="89">
        <v>26</v>
      </c>
      <c r="AN30" s="108"/>
    </row>
    <row r="31" spans="1:40" x14ac:dyDescent="0.2">
      <c r="A31" s="89" t="s">
        <v>31</v>
      </c>
      <c r="B31" s="89" t="s">
        <v>77</v>
      </c>
      <c r="C31" s="89">
        <v>25</v>
      </c>
      <c r="D31" s="108"/>
      <c r="E31" s="89" t="s">
        <v>31</v>
      </c>
      <c r="F31" s="89" t="s">
        <v>77</v>
      </c>
      <c r="G31" s="89">
        <v>25</v>
      </c>
      <c r="H31" s="108"/>
      <c r="I31" s="89" t="s">
        <v>31</v>
      </c>
      <c r="J31" s="89" t="s">
        <v>77</v>
      </c>
      <c r="K31" s="89">
        <v>25</v>
      </c>
      <c r="L31" s="108"/>
      <c r="M31" s="89" t="s">
        <v>31</v>
      </c>
      <c r="N31" s="89" t="s">
        <v>77</v>
      </c>
      <c r="O31" s="89">
        <v>25</v>
      </c>
      <c r="P31" s="108"/>
      <c r="Q31" s="82" t="s">
        <v>31</v>
      </c>
      <c r="R31" s="82" t="s">
        <v>77</v>
      </c>
      <c r="S31" s="82">
        <v>0</v>
      </c>
      <c r="T31" s="108"/>
      <c r="U31" s="89" t="s">
        <v>31</v>
      </c>
      <c r="V31" s="89" t="s">
        <v>77</v>
      </c>
      <c r="W31" s="89">
        <v>25</v>
      </c>
      <c r="X31" s="108"/>
      <c r="Y31" s="89" t="s">
        <v>31</v>
      </c>
      <c r="Z31" s="89" t="s">
        <v>77</v>
      </c>
      <c r="AA31" s="89">
        <v>25</v>
      </c>
      <c r="AB31" s="108"/>
      <c r="AC31" s="89" t="s">
        <v>31</v>
      </c>
      <c r="AD31" s="89" t="s">
        <v>77</v>
      </c>
      <c r="AE31" s="89">
        <v>25</v>
      </c>
      <c r="AF31" s="108"/>
      <c r="AG31" s="89" t="s">
        <v>31</v>
      </c>
      <c r="AH31" s="89" t="s">
        <v>77</v>
      </c>
      <c r="AI31" s="89">
        <v>25</v>
      </c>
      <c r="AJ31" s="108"/>
      <c r="AK31" s="89" t="s">
        <v>31</v>
      </c>
      <c r="AL31" s="89" t="s">
        <v>77</v>
      </c>
      <c r="AM31" s="89">
        <v>25</v>
      </c>
      <c r="AN31" s="108"/>
    </row>
    <row r="32" spans="1:40" x14ac:dyDescent="0.2">
      <c r="A32" s="89" t="s">
        <v>40</v>
      </c>
      <c r="B32" s="89" t="s">
        <v>41</v>
      </c>
      <c r="C32" s="89">
        <v>50</v>
      </c>
      <c r="D32" s="108"/>
      <c r="E32" s="89" t="s">
        <v>40</v>
      </c>
      <c r="F32" s="89" t="s">
        <v>41</v>
      </c>
      <c r="G32" s="89">
        <v>50</v>
      </c>
      <c r="H32" s="108"/>
      <c r="I32" s="89" t="s">
        <v>40</v>
      </c>
      <c r="J32" s="89" t="s">
        <v>41</v>
      </c>
      <c r="K32" s="89">
        <v>50</v>
      </c>
      <c r="L32" s="108"/>
      <c r="M32" s="89" t="s">
        <v>40</v>
      </c>
      <c r="N32" s="89" t="s">
        <v>41</v>
      </c>
      <c r="O32" s="89">
        <v>50</v>
      </c>
      <c r="P32" s="108"/>
      <c r="Q32" s="82" t="s">
        <v>40</v>
      </c>
      <c r="R32" s="82" t="s">
        <v>41</v>
      </c>
      <c r="S32" s="82">
        <v>0</v>
      </c>
      <c r="T32" s="108"/>
      <c r="U32" s="89" t="s">
        <v>40</v>
      </c>
      <c r="V32" s="89" t="s">
        <v>41</v>
      </c>
      <c r="W32" s="89">
        <v>50</v>
      </c>
      <c r="X32" s="108"/>
      <c r="Y32" s="89" t="s">
        <v>40</v>
      </c>
      <c r="Z32" s="89" t="s">
        <v>41</v>
      </c>
      <c r="AA32" s="89">
        <v>50</v>
      </c>
      <c r="AB32" s="108"/>
      <c r="AC32" s="89" t="s">
        <v>40</v>
      </c>
      <c r="AD32" s="89" t="s">
        <v>41</v>
      </c>
      <c r="AE32" s="89">
        <v>50</v>
      </c>
      <c r="AF32" s="108"/>
      <c r="AG32" s="89" t="s">
        <v>40</v>
      </c>
      <c r="AH32" s="89" t="s">
        <v>41</v>
      </c>
      <c r="AI32" s="89">
        <v>50</v>
      </c>
      <c r="AJ32" s="108"/>
      <c r="AK32" s="89" t="s">
        <v>40</v>
      </c>
      <c r="AL32" s="89" t="s">
        <v>41</v>
      </c>
      <c r="AM32" s="89">
        <v>50</v>
      </c>
      <c r="AN32" s="108"/>
    </row>
    <row r="33" spans="1:40" ht="38.25" x14ac:dyDescent="0.2">
      <c r="A33" s="89" t="s">
        <v>48</v>
      </c>
      <c r="B33" s="89" t="s">
        <v>73</v>
      </c>
      <c r="C33" s="89">
        <v>20</v>
      </c>
      <c r="D33" s="108"/>
      <c r="E33" s="89" t="s">
        <v>48</v>
      </c>
      <c r="F33" s="89" t="s">
        <v>73</v>
      </c>
      <c r="G33" s="89">
        <v>20</v>
      </c>
      <c r="H33" s="108"/>
      <c r="I33" s="89" t="s">
        <v>48</v>
      </c>
      <c r="J33" s="89" t="s">
        <v>73</v>
      </c>
      <c r="K33" s="89">
        <v>25</v>
      </c>
      <c r="L33" s="108"/>
      <c r="M33" s="89" t="s">
        <v>48</v>
      </c>
      <c r="N33" s="89" t="s">
        <v>73</v>
      </c>
      <c r="O33" s="89">
        <v>25</v>
      </c>
      <c r="P33" s="108"/>
      <c r="Q33" s="82" t="s">
        <v>48</v>
      </c>
      <c r="R33" s="82" t="s">
        <v>73</v>
      </c>
      <c r="S33" s="82">
        <v>0</v>
      </c>
      <c r="T33" s="108"/>
      <c r="U33" s="89" t="s">
        <v>48</v>
      </c>
      <c r="V33" s="89" t="s">
        <v>73</v>
      </c>
      <c r="W33" s="89">
        <v>25</v>
      </c>
      <c r="X33" s="108"/>
      <c r="Y33" s="89" t="s">
        <v>48</v>
      </c>
      <c r="Z33" s="89" t="s">
        <v>73</v>
      </c>
      <c r="AA33" s="89">
        <v>25</v>
      </c>
      <c r="AB33" s="108"/>
      <c r="AC33" s="89" t="s">
        <v>48</v>
      </c>
      <c r="AD33" s="89" t="s">
        <v>73</v>
      </c>
      <c r="AE33" s="89">
        <v>25</v>
      </c>
      <c r="AF33" s="108"/>
      <c r="AG33" s="89" t="s">
        <v>48</v>
      </c>
      <c r="AH33" s="89" t="s">
        <v>73</v>
      </c>
      <c r="AI33" s="89">
        <v>20</v>
      </c>
      <c r="AJ33" s="108"/>
      <c r="AK33" s="89" t="s">
        <v>48</v>
      </c>
      <c r="AL33" s="89" t="s">
        <v>73</v>
      </c>
      <c r="AM33" s="89">
        <v>20</v>
      </c>
      <c r="AN33" s="108"/>
    </row>
    <row r="34" spans="1:40" x14ac:dyDescent="0.2">
      <c r="A34" s="82" t="s">
        <v>47</v>
      </c>
      <c r="B34" s="82" t="s">
        <v>70</v>
      </c>
      <c r="C34" s="82">
        <v>0</v>
      </c>
      <c r="D34" s="108"/>
      <c r="E34" s="82" t="s">
        <v>47</v>
      </c>
      <c r="F34" s="82" t="s">
        <v>70</v>
      </c>
      <c r="G34" s="82">
        <v>0</v>
      </c>
      <c r="H34" s="108"/>
      <c r="I34" s="89" t="s">
        <v>47</v>
      </c>
      <c r="J34" s="89" t="s">
        <v>70</v>
      </c>
      <c r="K34" s="89">
        <v>15</v>
      </c>
      <c r="L34" s="108"/>
      <c r="M34" s="89" t="s">
        <v>47</v>
      </c>
      <c r="N34" s="89" t="s">
        <v>70</v>
      </c>
      <c r="O34" s="89">
        <v>15</v>
      </c>
      <c r="P34" s="108"/>
      <c r="Q34" s="82" t="s">
        <v>47</v>
      </c>
      <c r="R34" s="82" t="s">
        <v>70</v>
      </c>
      <c r="S34" s="82">
        <v>0</v>
      </c>
      <c r="T34" s="108"/>
      <c r="U34" s="89" t="s">
        <v>47</v>
      </c>
      <c r="V34" s="89" t="s">
        <v>70</v>
      </c>
      <c r="W34" s="89">
        <v>15</v>
      </c>
      <c r="X34" s="108"/>
      <c r="Y34" s="89" t="s">
        <v>47</v>
      </c>
      <c r="Z34" s="89" t="s">
        <v>70</v>
      </c>
      <c r="AA34" s="89">
        <v>165</v>
      </c>
      <c r="AB34" s="108"/>
      <c r="AC34" s="89" t="s">
        <v>47</v>
      </c>
      <c r="AD34" s="89" t="s">
        <v>70</v>
      </c>
      <c r="AE34" s="89">
        <v>115</v>
      </c>
      <c r="AF34" s="108"/>
      <c r="AG34" s="89" t="s">
        <v>47</v>
      </c>
      <c r="AH34" s="89" t="s">
        <v>70</v>
      </c>
      <c r="AI34" s="89">
        <v>50</v>
      </c>
      <c r="AJ34" s="108"/>
      <c r="AK34" s="89" t="s">
        <v>47</v>
      </c>
      <c r="AL34" s="89" t="s">
        <v>70</v>
      </c>
      <c r="AM34" s="89">
        <v>50</v>
      </c>
      <c r="AN34" s="108"/>
    </row>
    <row r="35" spans="1:40" x14ac:dyDescent="0.2">
      <c r="A35" s="109" t="s">
        <v>39</v>
      </c>
      <c r="B35" s="109"/>
      <c r="C35" s="90">
        <f>SUM(C27:C34)</f>
        <v>200</v>
      </c>
      <c r="D35" s="7">
        <v>0.02</v>
      </c>
      <c r="E35" s="109" t="s">
        <v>39</v>
      </c>
      <c r="F35" s="109"/>
      <c r="G35" s="90">
        <f>SUM(G27:G34)</f>
        <v>200</v>
      </c>
      <c r="H35" s="7">
        <v>0.02</v>
      </c>
      <c r="I35" s="109" t="s">
        <v>39</v>
      </c>
      <c r="J35" s="109"/>
      <c r="K35" s="90">
        <f>SUM(K27:K34)</f>
        <v>250</v>
      </c>
      <c r="L35" s="7">
        <v>0.01</v>
      </c>
      <c r="M35" s="109" t="s">
        <v>39</v>
      </c>
      <c r="N35" s="109"/>
      <c r="O35" s="90">
        <f>SUM(O27:O34)</f>
        <v>250</v>
      </c>
      <c r="P35" s="7">
        <v>0.01</v>
      </c>
      <c r="Q35" s="109" t="s">
        <v>39</v>
      </c>
      <c r="R35" s="109"/>
      <c r="S35" s="90">
        <f>SUM(S27:S34)</f>
        <v>0</v>
      </c>
      <c r="T35" s="7">
        <v>0</v>
      </c>
      <c r="U35" s="109" t="s">
        <v>39</v>
      </c>
      <c r="V35" s="109"/>
      <c r="W35" s="90">
        <f>SUM(W27:W34)</f>
        <v>250</v>
      </c>
      <c r="X35" s="7">
        <v>0.01</v>
      </c>
      <c r="Y35" s="109" t="s">
        <v>39</v>
      </c>
      <c r="Z35" s="109"/>
      <c r="AA35" s="90">
        <f>SUM(AA27:AA34)</f>
        <v>400</v>
      </c>
      <c r="AB35" s="7">
        <v>0.01</v>
      </c>
      <c r="AC35" s="109" t="s">
        <v>39</v>
      </c>
      <c r="AD35" s="109"/>
      <c r="AE35" s="90">
        <f>SUM(AE27:AE34)</f>
        <v>350</v>
      </c>
      <c r="AF35" s="7">
        <v>0.01</v>
      </c>
      <c r="AG35" s="109" t="s">
        <v>39</v>
      </c>
      <c r="AH35" s="109"/>
      <c r="AI35" s="90">
        <f>SUM(AI27:AI34)</f>
        <v>250</v>
      </c>
      <c r="AJ35" s="7">
        <v>0.02</v>
      </c>
      <c r="AK35" s="109" t="s">
        <v>39</v>
      </c>
      <c r="AL35" s="109"/>
      <c r="AM35" s="90">
        <f>SUM(AM27:AM34)</f>
        <v>250</v>
      </c>
      <c r="AN35" s="7">
        <v>0.02</v>
      </c>
    </row>
    <row r="36" spans="1:40" x14ac:dyDescent="0.2">
      <c r="A36" s="95" t="s">
        <v>30</v>
      </c>
      <c r="B36" s="96" t="s">
        <v>34</v>
      </c>
      <c r="C36" s="110" t="s">
        <v>86</v>
      </c>
      <c r="D36" s="110"/>
      <c r="E36" s="95" t="s">
        <v>30</v>
      </c>
      <c r="F36" s="96" t="s">
        <v>34</v>
      </c>
      <c r="G36" s="110" t="s">
        <v>85</v>
      </c>
      <c r="H36" s="110"/>
      <c r="I36" s="95" t="s">
        <v>30</v>
      </c>
      <c r="J36" s="96" t="s">
        <v>34</v>
      </c>
      <c r="K36" s="110" t="s">
        <v>85</v>
      </c>
      <c r="L36" s="110"/>
      <c r="M36" s="95" t="s">
        <v>30</v>
      </c>
      <c r="N36" s="96" t="s">
        <v>34</v>
      </c>
      <c r="O36" s="110" t="s">
        <v>122</v>
      </c>
      <c r="P36" s="110"/>
      <c r="Q36" s="95" t="s">
        <v>30</v>
      </c>
      <c r="R36" s="96" t="s">
        <v>34</v>
      </c>
      <c r="S36" s="110" t="s">
        <v>83</v>
      </c>
      <c r="T36" s="110"/>
      <c r="U36" s="95" t="s">
        <v>30</v>
      </c>
      <c r="V36" s="96" t="s">
        <v>34</v>
      </c>
      <c r="W36" s="110" t="s">
        <v>123</v>
      </c>
      <c r="X36" s="110"/>
      <c r="Y36" s="95" t="s">
        <v>30</v>
      </c>
      <c r="Z36" s="96" t="s">
        <v>34</v>
      </c>
      <c r="AA36" s="110" t="s">
        <v>123</v>
      </c>
      <c r="AB36" s="110"/>
      <c r="AC36" s="95" t="s">
        <v>30</v>
      </c>
      <c r="AD36" s="96" t="s">
        <v>34</v>
      </c>
      <c r="AE36" s="110" t="s">
        <v>121</v>
      </c>
      <c r="AF36" s="110"/>
      <c r="AG36" s="95" t="s">
        <v>30</v>
      </c>
      <c r="AH36" s="96" t="s">
        <v>34</v>
      </c>
      <c r="AI36" s="110" t="s">
        <v>123</v>
      </c>
      <c r="AJ36" s="110"/>
      <c r="AK36" s="95" t="s">
        <v>30</v>
      </c>
      <c r="AL36" s="96" t="s">
        <v>34</v>
      </c>
      <c r="AM36" s="110" t="s">
        <v>121</v>
      </c>
      <c r="AN36" s="110"/>
    </row>
    <row r="37" spans="1:40" ht="25.5" x14ac:dyDescent="0.2">
      <c r="A37" s="89" t="s">
        <v>5</v>
      </c>
      <c r="B37" s="89" t="s">
        <v>76</v>
      </c>
      <c r="C37" s="89">
        <v>69</v>
      </c>
      <c r="D37" s="111"/>
      <c r="E37" s="97" t="s">
        <v>5</v>
      </c>
      <c r="F37" s="97" t="s">
        <v>76</v>
      </c>
      <c r="G37" s="97">
        <v>0</v>
      </c>
      <c r="H37" s="111"/>
      <c r="I37" s="97" t="s">
        <v>5</v>
      </c>
      <c r="J37" s="97" t="s">
        <v>76</v>
      </c>
      <c r="K37" s="97">
        <v>0</v>
      </c>
      <c r="L37" s="111"/>
      <c r="M37" s="89" t="s">
        <v>5</v>
      </c>
      <c r="N37" s="89" t="s">
        <v>76</v>
      </c>
      <c r="O37" s="89">
        <v>75</v>
      </c>
      <c r="P37" s="111"/>
      <c r="Q37" s="82" t="s">
        <v>5</v>
      </c>
      <c r="R37" s="82" t="s">
        <v>76</v>
      </c>
      <c r="S37" s="82">
        <v>0</v>
      </c>
      <c r="T37" s="111"/>
      <c r="U37" s="97" t="s">
        <v>5</v>
      </c>
      <c r="V37" s="97" t="s">
        <v>76</v>
      </c>
      <c r="W37" s="97">
        <v>0</v>
      </c>
      <c r="X37" s="111"/>
      <c r="Y37" s="97" t="s">
        <v>5</v>
      </c>
      <c r="Z37" s="97" t="s">
        <v>76</v>
      </c>
      <c r="AA37" s="97">
        <v>0</v>
      </c>
      <c r="AB37" s="111"/>
      <c r="AC37" s="89" t="s">
        <v>5</v>
      </c>
      <c r="AD37" s="89" t="s">
        <v>76</v>
      </c>
      <c r="AE37" s="89">
        <v>16</v>
      </c>
      <c r="AF37" s="111"/>
      <c r="AG37" s="97" t="s">
        <v>5</v>
      </c>
      <c r="AH37" s="97" t="s">
        <v>76</v>
      </c>
      <c r="AI37" s="97">
        <v>0</v>
      </c>
      <c r="AJ37" s="111"/>
      <c r="AK37" s="89" t="s">
        <v>5</v>
      </c>
      <c r="AL37" s="89" t="s">
        <v>76</v>
      </c>
      <c r="AM37" s="89">
        <v>9</v>
      </c>
      <c r="AN37" s="111"/>
    </row>
    <row r="38" spans="1:40" x14ac:dyDescent="0.2">
      <c r="A38" s="97" t="s">
        <v>42</v>
      </c>
      <c r="B38" s="97" t="s">
        <v>43</v>
      </c>
      <c r="C38" s="97">
        <v>0</v>
      </c>
      <c r="D38" s="111"/>
      <c r="E38" s="89" t="s">
        <v>42</v>
      </c>
      <c r="F38" s="89" t="s">
        <v>43</v>
      </c>
      <c r="G38" s="89">
        <v>50</v>
      </c>
      <c r="H38" s="111"/>
      <c r="I38" s="89" t="s">
        <v>42</v>
      </c>
      <c r="J38" s="89" t="s">
        <v>43</v>
      </c>
      <c r="K38" s="89">
        <v>50</v>
      </c>
      <c r="L38" s="111"/>
      <c r="M38" s="97" t="s">
        <v>42</v>
      </c>
      <c r="N38" s="97" t="s">
        <v>43</v>
      </c>
      <c r="O38" s="97">
        <v>0</v>
      </c>
      <c r="P38" s="111"/>
      <c r="Q38" s="82" t="s">
        <v>42</v>
      </c>
      <c r="R38" s="82" t="s">
        <v>43</v>
      </c>
      <c r="S38" s="82">
        <v>0</v>
      </c>
      <c r="T38" s="111"/>
      <c r="U38" s="89" t="s">
        <v>42</v>
      </c>
      <c r="V38" s="89" t="s">
        <v>43</v>
      </c>
      <c r="W38" s="89">
        <v>10</v>
      </c>
      <c r="X38" s="111"/>
      <c r="Y38" s="89" t="s">
        <v>42</v>
      </c>
      <c r="Z38" s="89" t="s">
        <v>43</v>
      </c>
      <c r="AA38" s="89">
        <v>10</v>
      </c>
      <c r="AB38" s="111"/>
      <c r="AC38" s="89" t="s">
        <v>42</v>
      </c>
      <c r="AD38" s="89" t="s">
        <v>43</v>
      </c>
      <c r="AE38" s="89">
        <v>50</v>
      </c>
      <c r="AF38" s="111"/>
      <c r="AG38" s="97" t="s">
        <v>42</v>
      </c>
      <c r="AH38" s="97" t="s">
        <v>43</v>
      </c>
      <c r="AI38" s="97">
        <v>0</v>
      </c>
      <c r="AJ38" s="111"/>
      <c r="AK38" s="89" t="s">
        <v>42</v>
      </c>
      <c r="AL38" s="89" t="s">
        <v>43</v>
      </c>
      <c r="AM38" s="89">
        <v>50</v>
      </c>
      <c r="AN38" s="111"/>
    </row>
    <row r="39" spans="1:40" x14ac:dyDescent="0.2">
      <c r="A39" s="89" t="s">
        <v>6</v>
      </c>
      <c r="B39" s="89" t="s">
        <v>7</v>
      </c>
      <c r="C39" s="89">
        <v>80</v>
      </c>
      <c r="D39" s="111"/>
      <c r="E39" s="89" t="s">
        <v>6</v>
      </c>
      <c r="F39" s="89" t="s">
        <v>7</v>
      </c>
      <c r="G39" s="89">
        <v>40</v>
      </c>
      <c r="H39" s="111"/>
      <c r="I39" s="89" t="s">
        <v>6</v>
      </c>
      <c r="J39" s="89" t="s">
        <v>7</v>
      </c>
      <c r="K39" s="89">
        <v>40</v>
      </c>
      <c r="L39" s="111"/>
      <c r="M39" s="89" t="s">
        <v>6</v>
      </c>
      <c r="N39" s="89" t="s">
        <v>7</v>
      </c>
      <c r="O39" s="89">
        <v>100</v>
      </c>
      <c r="P39" s="111"/>
      <c r="Q39" s="82" t="s">
        <v>6</v>
      </c>
      <c r="R39" s="82" t="s">
        <v>7</v>
      </c>
      <c r="S39" s="82">
        <v>0</v>
      </c>
      <c r="T39" s="111"/>
      <c r="U39" s="89" t="s">
        <v>6</v>
      </c>
      <c r="V39" s="89" t="s">
        <v>7</v>
      </c>
      <c r="W39" s="89">
        <v>30</v>
      </c>
      <c r="X39" s="111"/>
      <c r="Y39" s="89" t="s">
        <v>6</v>
      </c>
      <c r="Z39" s="89" t="s">
        <v>7</v>
      </c>
      <c r="AA39" s="89">
        <v>30</v>
      </c>
      <c r="AB39" s="111"/>
      <c r="AC39" s="89" t="s">
        <v>6</v>
      </c>
      <c r="AD39" s="89" t="s">
        <v>7</v>
      </c>
      <c r="AE39" s="89">
        <v>9</v>
      </c>
      <c r="AF39" s="111"/>
      <c r="AG39" s="89" t="s">
        <v>6</v>
      </c>
      <c r="AH39" s="89" t="s">
        <v>7</v>
      </c>
      <c r="AI39" s="89">
        <v>42</v>
      </c>
      <c r="AJ39" s="111"/>
      <c r="AK39" s="89" t="s">
        <v>6</v>
      </c>
      <c r="AL39" s="89" t="s">
        <v>7</v>
      </c>
      <c r="AM39" s="89">
        <v>9</v>
      </c>
      <c r="AN39" s="111"/>
    </row>
    <row r="40" spans="1:40" x14ac:dyDescent="0.2">
      <c r="A40" s="97" t="s">
        <v>37</v>
      </c>
      <c r="B40" s="97" t="s">
        <v>36</v>
      </c>
      <c r="C40" s="97">
        <v>0</v>
      </c>
      <c r="D40" s="111"/>
      <c r="E40" s="97" t="s">
        <v>37</v>
      </c>
      <c r="F40" s="97" t="s">
        <v>36</v>
      </c>
      <c r="G40" s="97">
        <v>0</v>
      </c>
      <c r="H40" s="111"/>
      <c r="I40" s="97" t="s">
        <v>37</v>
      </c>
      <c r="J40" s="97" t="s">
        <v>36</v>
      </c>
      <c r="K40" s="97">
        <v>0</v>
      </c>
      <c r="L40" s="111"/>
      <c r="M40" s="89" t="s">
        <v>37</v>
      </c>
      <c r="N40" s="89" t="s">
        <v>36</v>
      </c>
      <c r="O40" s="89">
        <v>10</v>
      </c>
      <c r="P40" s="111"/>
      <c r="Q40" s="82" t="s">
        <v>37</v>
      </c>
      <c r="R40" s="82" t="s">
        <v>36</v>
      </c>
      <c r="S40" s="82">
        <v>0</v>
      </c>
      <c r="T40" s="111"/>
      <c r="U40" s="97" t="s">
        <v>37</v>
      </c>
      <c r="V40" s="97" t="s">
        <v>36</v>
      </c>
      <c r="W40" s="97">
        <v>0</v>
      </c>
      <c r="X40" s="111"/>
      <c r="Y40" s="97" t="s">
        <v>37</v>
      </c>
      <c r="Z40" s="97" t="s">
        <v>36</v>
      </c>
      <c r="AA40" s="97">
        <v>0</v>
      </c>
      <c r="AB40" s="111"/>
      <c r="AC40" s="97" t="s">
        <v>37</v>
      </c>
      <c r="AD40" s="97" t="s">
        <v>36</v>
      </c>
      <c r="AE40" s="97">
        <v>0</v>
      </c>
      <c r="AF40" s="111"/>
      <c r="AG40" s="97" t="s">
        <v>37</v>
      </c>
      <c r="AH40" s="97" t="s">
        <v>36</v>
      </c>
      <c r="AI40" s="97">
        <v>0</v>
      </c>
      <c r="AJ40" s="111"/>
      <c r="AK40" s="97" t="s">
        <v>37</v>
      </c>
      <c r="AL40" s="97" t="s">
        <v>36</v>
      </c>
      <c r="AM40" s="97">
        <v>0</v>
      </c>
      <c r="AN40" s="111"/>
    </row>
    <row r="41" spans="1:40" x14ac:dyDescent="0.2">
      <c r="A41" s="89" t="s">
        <v>9</v>
      </c>
      <c r="B41" s="89" t="s">
        <v>8</v>
      </c>
      <c r="C41" s="89">
        <v>30</v>
      </c>
      <c r="D41" s="111"/>
      <c r="E41" s="89" t="s">
        <v>9</v>
      </c>
      <c r="F41" s="89" t="s">
        <v>8</v>
      </c>
      <c r="G41" s="89">
        <v>20</v>
      </c>
      <c r="H41" s="111"/>
      <c r="I41" s="89" t="s">
        <v>9</v>
      </c>
      <c r="J41" s="89" t="s">
        <v>8</v>
      </c>
      <c r="K41" s="89">
        <v>20</v>
      </c>
      <c r="L41" s="111"/>
      <c r="M41" s="89" t="s">
        <v>9</v>
      </c>
      <c r="N41" s="89" t="s">
        <v>8</v>
      </c>
      <c r="O41" s="89">
        <v>30</v>
      </c>
      <c r="P41" s="111"/>
      <c r="Q41" s="82" t="s">
        <v>9</v>
      </c>
      <c r="R41" s="82" t="s">
        <v>8</v>
      </c>
      <c r="S41" s="82">
        <v>0</v>
      </c>
      <c r="T41" s="111"/>
      <c r="U41" s="89" t="s">
        <v>9</v>
      </c>
      <c r="V41" s="89" t="s">
        <v>8</v>
      </c>
      <c r="W41" s="89">
        <v>20</v>
      </c>
      <c r="X41" s="111"/>
      <c r="Y41" s="89" t="s">
        <v>9</v>
      </c>
      <c r="Z41" s="89" t="s">
        <v>8</v>
      </c>
      <c r="AA41" s="89">
        <v>20</v>
      </c>
      <c r="AB41" s="111"/>
      <c r="AC41" s="89" t="s">
        <v>9</v>
      </c>
      <c r="AD41" s="89" t="s">
        <v>8</v>
      </c>
      <c r="AE41" s="89">
        <v>30</v>
      </c>
      <c r="AF41" s="111"/>
      <c r="AG41" s="89" t="s">
        <v>9</v>
      </c>
      <c r="AH41" s="89" t="s">
        <v>8</v>
      </c>
      <c r="AI41" s="89">
        <v>18</v>
      </c>
      <c r="AJ41" s="111"/>
      <c r="AK41" s="89" t="s">
        <v>9</v>
      </c>
      <c r="AL41" s="89" t="s">
        <v>8</v>
      </c>
      <c r="AM41" s="89">
        <v>30</v>
      </c>
      <c r="AN41" s="111"/>
    </row>
    <row r="42" spans="1:40" ht="25.5" x14ac:dyDescent="0.2">
      <c r="A42" s="89" t="s">
        <v>53</v>
      </c>
      <c r="B42" s="89" t="s">
        <v>75</v>
      </c>
      <c r="C42" s="89">
        <v>15</v>
      </c>
      <c r="D42" s="111"/>
      <c r="E42" s="89" t="s">
        <v>53</v>
      </c>
      <c r="F42" s="89" t="s">
        <v>75</v>
      </c>
      <c r="G42" s="89">
        <v>13</v>
      </c>
      <c r="H42" s="111"/>
      <c r="I42" s="89" t="s">
        <v>53</v>
      </c>
      <c r="J42" s="89" t="s">
        <v>75</v>
      </c>
      <c r="K42" s="89">
        <v>13</v>
      </c>
      <c r="L42" s="111"/>
      <c r="M42" s="89" t="s">
        <v>53</v>
      </c>
      <c r="N42" s="89" t="s">
        <v>75</v>
      </c>
      <c r="O42" s="89">
        <v>15</v>
      </c>
      <c r="P42" s="111"/>
      <c r="Q42" s="82" t="s">
        <v>53</v>
      </c>
      <c r="R42" s="82" t="s">
        <v>75</v>
      </c>
      <c r="S42" s="82">
        <v>0</v>
      </c>
      <c r="T42" s="111"/>
      <c r="U42" s="89" t="s">
        <v>53</v>
      </c>
      <c r="V42" s="89" t="s">
        <v>75</v>
      </c>
      <c r="W42" s="89">
        <v>10</v>
      </c>
      <c r="X42" s="111"/>
      <c r="Y42" s="89" t="s">
        <v>53</v>
      </c>
      <c r="Z42" s="89" t="s">
        <v>75</v>
      </c>
      <c r="AA42" s="89">
        <v>10</v>
      </c>
      <c r="AB42" s="111"/>
      <c r="AC42" s="89" t="s">
        <v>53</v>
      </c>
      <c r="AD42" s="89" t="s">
        <v>75</v>
      </c>
      <c r="AE42" s="89">
        <v>15</v>
      </c>
      <c r="AF42" s="111"/>
      <c r="AG42" s="6" t="s">
        <v>53</v>
      </c>
      <c r="AH42" s="6" t="s">
        <v>75</v>
      </c>
      <c r="AI42" s="6">
        <v>10</v>
      </c>
      <c r="AJ42" s="111"/>
      <c r="AK42" s="89" t="s">
        <v>53</v>
      </c>
      <c r="AL42" s="89" t="s">
        <v>75</v>
      </c>
      <c r="AM42" s="89">
        <v>15</v>
      </c>
      <c r="AN42" s="111"/>
    </row>
    <row r="43" spans="1:40" x14ac:dyDescent="0.2">
      <c r="A43" s="89" t="s">
        <v>16</v>
      </c>
      <c r="B43" s="89" t="s">
        <v>78</v>
      </c>
      <c r="C43" s="89">
        <v>21</v>
      </c>
      <c r="D43" s="111"/>
      <c r="E43" s="89" t="s">
        <v>16</v>
      </c>
      <c r="F43" s="89" t="s">
        <v>78</v>
      </c>
      <c r="G43" s="89">
        <v>2</v>
      </c>
      <c r="H43" s="111"/>
      <c r="I43" s="89" t="s">
        <v>16</v>
      </c>
      <c r="J43" s="89" t="s">
        <v>78</v>
      </c>
      <c r="K43" s="89">
        <v>2</v>
      </c>
      <c r="L43" s="111"/>
      <c r="M43" s="89" t="s">
        <v>16</v>
      </c>
      <c r="N43" s="89" t="s">
        <v>78</v>
      </c>
      <c r="O43" s="89">
        <v>25</v>
      </c>
      <c r="P43" s="111"/>
      <c r="Q43" s="82" t="s">
        <v>16</v>
      </c>
      <c r="R43" s="82" t="s">
        <v>78</v>
      </c>
      <c r="S43" s="82">
        <v>0</v>
      </c>
      <c r="T43" s="111"/>
      <c r="U43" s="82" t="s">
        <v>16</v>
      </c>
      <c r="V43" s="82" t="s">
        <v>78</v>
      </c>
      <c r="W43" s="82">
        <v>0</v>
      </c>
      <c r="X43" s="111"/>
      <c r="Y43" s="82" t="s">
        <v>16</v>
      </c>
      <c r="Z43" s="82" t="s">
        <v>78</v>
      </c>
      <c r="AA43" s="82">
        <v>0</v>
      </c>
      <c r="AB43" s="111"/>
      <c r="AC43" s="89" t="s">
        <v>16</v>
      </c>
      <c r="AD43" s="89" t="s">
        <v>78</v>
      </c>
      <c r="AE43" s="89">
        <v>5</v>
      </c>
      <c r="AF43" s="111"/>
      <c r="AG43" s="82" t="s">
        <v>16</v>
      </c>
      <c r="AH43" s="82" t="s">
        <v>78</v>
      </c>
      <c r="AI43" s="82">
        <v>0</v>
      </c>
      <c r="AJ43" s="111"/>
      <c r="AK43" s="89" t="s">
        <v>16</v>
      </c>
      <c r="AL43" s="89" t="s">
        <v>78</v>
      </c>
      <c r="AM43" s="89">
        <v>2</v>
      </c>
      <c r="AN43" s="111"/>
    </row>
    <row r="44" spans="1:40" x14ac:dyDescent="0.2">
      <c r="A44" s="89" t="s">
        <v>31</v>
      </c>
      <c r="B44" s="89" t="s">
        <v>77</v>
      </c>
      <c r="C44" s="89">
        <v>35</v>
      </c>
      <c r="D44" s="111"/>
      <c r="E44" s="6" t="s">
        <v>31</v>
      </c>
      <c r="F44" s="6" t="s">
        <v>77</v>
      </c>
      <c r="G44" s="6">
        <v>15</v>
      </c>
      <c r="H44" s="111"/>
      <c r="I44" s="6" t="s">
        <v>31</v>
      </c>
      <c r="J44" s="6" t="s">
        <v>77</v>
      </c>
      <c r="K44" s="6">
        <v>15</v>
      </c>
      <c r="L44" s="111"/>
      <c r="M44" s="89" t="s">
        <v>31</v>
      </c>
      <c r="N44" s="89" t="s">
        <v>77</v>
      </c>
      <c r="O44" s="89">
        <v>35</v>
      </c>
      <c r="P44" s="111"/>
      <c r="Q44" s="82" t="s">
        <v>31</v>
      </c>
      <c r="R44" s="82" t="s">
        <v>77</v>
      </c>
      <c r="S44" s="82">
        <v>0</v>
      </c>
      <c r="T44" s="111"/>
      <c r="U44" s="6" t="s">
        <v>31</v>
      </c>
      <c r="V44" s="6" t="s">
        <v>77</v>
      </c>
      <c r="W44" s="6">
        <v>15</v>
      </c>
      <c r="X44" s="111"/>
      <c r="Y44" s="6" t="s">
        <v>31</v>
      </c>
      <c r="Z44" s="6" t="s">
        <v>77</v>
      </c>
      <c r="AA44" s="6">
        <v>15</v>
      </c>
      <c r="AB44" s="111"/>
      <c r="AC44" s="89" t="s">
        <v>31</v>
      </c>
      <c r="AD44" s="89" t="s">
        <v>77</v>
      </c>
      <c r="AE44" s="89">
        <v>25</v>
      </c>
      <c r="AF44" s="111"/>
      <c r="AG44" s="6" t="s">
        <v>31</v>
      </c>
      <c r="AH44" s="6" t="s">
        <v>77</v>
      </c>
      <c r="AI44" s="6">
        <v>15</v>
      </c>
      <c r="AJ44" s="111"/>
      <c r="AK44" s="89" t="s">
        <v>31</v>
      </c>
      <c r="AL44" s="89" t="s">
        <v>77</v>
      </c>
      <c r="AM44" s="89">
        <v>20</v>
      </c>
      <c r="AN44" s="111"/>
    </row>
    <row r="45" spans="1:40" ht="25.5" x14ac:dyDescent="0.2">
      <c r="A45" s="89" t="s">
        <v>50</v>
      </c>
      <c r="B45" s="89" t="s">
        <v>79</v>
      </c>
      <c r="C45" s="89">
        <v>10</v>
      </c>
      <c r="D45" s="111"/>
      <c r="E45" s="6" t="s">
        <v>50</v>
      </c>
      <c r="F45" s="6" t="s">
        <v>79</v>
      </c>
      <c r="G45" s="6">
        <v>10</v>
      </c>
      <c r="H45" s="111"/>
      <c r="I45" s="6" t="s">
        <v>50</v>
      </c>
      <c r="J45" s="6" t="s">
        <v>79</v>
      </c>
      <c r="K45" s="6">
        <v>10</v>
      </c>
      <c r="L45" s="111"/>
      <c r="M45" s="89" t="s">
        <v>50</v>
      </c>
      <c r="N45" s="89" t="s">
        <v>79</v>
      </c>
      <c r="O45" s="89">
        <v>10</v>
      </c>
      <c r="P45" s="111"/>
      <c r="Q45" s="82" t="s">
        <v>50</v>
      </c>
      <c r="R45" s="82" t="s">
        <v>79</v>
      </c>
      <c r="S45" s="82">
        <v>0</v>
      </c>
      <c r="T45" s="111"/>
      <c r="U45" s="6" t="s">
        <v>50</v>
      </c>
      <c r="V45" s="6" t="s">
        <v>79</v>
      </c>
      <c r="W45" s="6">
        <v>15</v>
      </c>
      <c r="X45" s="111"/>
      <c r="Y45" s="6" t="s">
        <v>50</v>
      </c>
      <c r="Z45" s="6" t="s">
        <v>79</v>
      </c>
      <c r="AA45" s="6">
        <v>15</v>
      </c>
      <c r="AB45" s="111"/>
      <c r="AC45" s="89" t="s">
        <v>50</v>
      </c>
      <c r="AD45" s="89" t="s">
        <v>79</v>
      </c>
      <c r="AE45" s="89">
        <v>15</v>
      </c>
      <c r="AF45" s="111"/>
      <c r="AG45" s="6" t="s">
        <v>50</v>
      </c>
      <c r="AH45" s="6" t="s">
        <v>79</v>
      </c>
      <c r="AI45" s="6">
        <v>15</v>
      </c>
      <c r="AJ45" s="111"/>
      <c r="AK45" s="89" t="s">
        <v>50</v>
      </c>
      <c r="AL45" s="89" t="s">
        <v>79</v>
      </c>
      <c r="AM45" s="89">
        <v>15</v>
      </c>
      <c r="AN45" s="111"/>
    </row>
    <row r="46" spans="1:40" x14ac:dyDescent="0.2">
      <c r="A46" s="89" t="s">
        <v>40</v>
      </c>
      <c r="B46" s="89" t="s">
        <v>41</v>
      </c>
      <c r="C46" s="89">
        <v>30</v>
      </c>
      <c r="D46" s="111"/>
      <c r="E46" s="82" t="s">
        <v>40</v>
      </c>
      <c r="F46" s="82" t="s">
        <v>41</v>
      </c>
      <c r="G46" s="82">
        <v>0</v>
      </c>
      <c r="H46" s="111"/>
      <c r="I46" s="82" t="s">
        <v>40</v>
      </c>
      <c r="J46" s="82" t="s">
        <v>41</v>
      </c>
      <c r="K46" s="82">
        <v>0</v>
      </c>
      <c r="L46" s="111"/>
      <c r="M46" s="89" t="s">
        <v>40</v>
      </c>
      <c r="N46" s="89" t="s">
        <v>41</v>
      </c>
      <c r="O46" s="89">
        <v>40</v>
      </c>
      <c r="P46" s="111"/>
      <c r="Q46" s="82" t="s">
        <v>40</v>
      </c>
      <c r="R46" s="82" t="s">
        <v>41</v>
      </c>
      <c r="S46" s="82">
        <v>0</v>
      </c>
      <c r="T46" s="111"/>
      <c r="U46" s="82" t="s">
        <v>40</v>
      </c>
      <c r="V46" s="82" t="s">
        <v>41</v>
      </c>
      <c r="W46" s="82">
        <v>0</v>
      </c>
      <c r="X46" s="111"/>
      <c r="Y46" s="82" t="s">
        <v>40</v>
      </c>
      <c r="Z46" s="82" t="s">
        <v>41</v>
      </c>
      <c r="AA46" s="82">
        <v>0</v>
      </c>
      <c r="AB46" s="111"/>
      <c r="AC46" s="82" t="s">
        <v>40</v>
      </c>
      <c r="AD46" s="82" t="s">
        <v>41</v>
      </c>
      <c r="AE46" s="82">
        <v>0</v>
      </c>
      <c r="AF46" s="111"/>
      <c r="AG46" s="82" t="s">
        <v>40</v>
      </c>
      <c r="AH46" s="82" t="s">
        <v>41</v>
      </c>
      <c r="AI46" s="82">
        <v>0</v>
      </c>
      <c r="AJ46" s="111"/>
      <c r="AK46" s="82" t="s">
        <v>40</v>
      </c>
      <c r="AL46" s="82" t="s">
        <v>41</v>
      </c>
      <c r="AM46" s="82">
        <v>0</v>
      </c>
      <c r="AN46" s="111"/>
    </row>
    <row r="47" spans="1:40" ht="38.25" x14ac:dyDescent="0.2">
      <c r="A47" s="6" t="s">
        <v>48</v>
      </c>
      <c r="B47" s="6" t="s">
        <v>73</v>
      </c>
      <c r="C47" s="6">
        <v>100</v>
      </c>
      <c r="D47" s="111"/>
      <c r="E47" s="82" t="s">
        <v>48</v>
      </c>
      <c r="F47" s="82" t="s">
        <v>73</v>
      </c>
      <c r="G47" s="82">
        <v>0</v>
      </c>
      <c r="H47" s="111"/>
      <c r="I47" s="82" t="s">
        <v>48</v>
      </c>
      <c r="J47" s="82" t="s">
        <v>73</v>
      </c>
      <c r="K47" s="82">
        <v>0</v>
      </c>
      <c r="L47" s="111"/>
      <c r="M47" s="89" t="s">
        <v>48</v>
      </c>
      <c r="N47" s="89" t="s">
        <v>73</v>
      </c>
      <c r="O47" s="89">
        <v>100</v>
      </c>
      <c r="P47" s="111"/>
      <c r="Q47" s="82" t="s">
        <v>48</v>
      </c>
      <c r="R47" s="82" t="s">
        <v>73</v>
      </c>
      <c r="S47" s="82">
        <v>0</v>
      </c>
      <c r="T47" s="111"/>
      <c r="U47" s="82" t="s">
        <v>48</v>
      </c>
      <c r="V47" s="82" t="s">
        <v>73</v>
      </c>
      <c r="W47" s="82">
        <v>0</v>
      </c>
      <c r="X47" s="111"/>
      <c r="Y47" s="82" t="s">
        <v>48</v>
      </c>
      <c r="Z47" s="82" t="s">
        <v>73</v>
      </c>
      <c r="AA47" s="82">
        <v>0</v>
      </c>
      <c r="AB47" s="111"/>
      <c r="AC47" s="6" t="s">
        <v>48</v>
      </c>
      <c r="AD47" s="6" t="s">
        <v>73</v>
      </c>
      <c r="AE47" s="6">
        <v>35</v>
      </c>
      <c r="AF47" s="111"/>
      <c r="AG47" s="82" t="s">
        <v>48</v>
      </c>
      <c r="AH47" s="82" t="s">
        <v>73</v>
      </c>
      <c r="AI47" s="82">
        <v>0</v>
      </c>
      <c r="AJ47" s="111"/>
      <c r="AK47" s="6" t="s">
        <v>48</v>
      </c>
      <c r="AL47" s="6" t="s">
        <v>73</v>
      </c>
      <c r="AM47" s="6">
        <v>50</v>
      </c>
      <c r="AN47" s="111"/>
    </row>
    <row r="48" spans="1:40" x14ac:dyDescent="0.2">
      <c r="A48" s="6" t="s">
        <v>54</v>
      </c>
      <c r="B48" s="6" t="s">
        <v>72</v>
      </c>
      <c r="C48" s="6">
        <v>10</v>
      </c>
      <c r="D48" s="111"/>
      <c r="E48" s="82" t="s">
        <v>54</v>
      </c>
      <c r="F48" s="82" t="s">
        <v>72</v>
      </c>
      <c r="G48" s="82">
        <v>0</v>
      </c>
      <c r="H48" s="111"/>
      <c r="I48" s="82" t="s">
        <v>54</v>
      </c>
      <c r="J48" s="82" t="s">
        <v>72</v>
      </c>
      <c r="K48" s="82">
        <v>0</v>
      </c>
      <c r="L48" s="111"/>
      <c r="M48" s="6" t="s">
        <v>54</v>
      </c>
      <c r="N48" s="6" t="s">
        <v>72</v>
      </c>
      <c r="O48" s="6">
        <v>10</v>
      </c>
      <c r="P48" s="111"/>
      <c r="Q48" s="82" t="s">
        <v>54</v>
      </c>
      <c r="R48" s="82" t="s">
        <v>72</v>
      </c>
      <c r="S48" s="82">
        <v>0</v>
      </c>
      <c r="T48" s="111"/>
      <c r="U48" s="82" t="s">
        <v>54</v>
      </c>
      <c r="V48" s="82" t="s">
        <v>72</v>
      </c>
      <c r="W48" s="82">
        <v>0</v>
      </c>
      <c r="X48" s="111"/>
      <c r="Y48" s="82" t="s">
        <v>54</v>
      </c>
      <c r="Z48" s="82" t="s">
        <v>72</v>
      </c>
      <c r="AA48" s="82">
        <v>0</v>
      </c>
      <c r="AB48" s="111"/>
      <c r="AC48" s="82" t="s">
        <v>54</v>
      </c>
      <c r="AD48" s="82" t="s">
        <v>72</v>
      </c>
      <c r="AE48" s="82">
        <v>0</v>
      </c>
      <c r="AF48" s="111"/>
      <c r="AG48" s="82" t="s">
        <v>54</v>
      </c>
      <c r="AH48" s="82" t="s">
        <v>72</v>
      </c>
      <c r="AI48" s="82">
        <v>0</v>
      </c>
      <c r="AJ48" s="111"/>
      <c r="AK48" s="82" t="s">
        <v>54</v>
      </c>
      <c r="AL48" s="82" t="s">
        <v>72</v>
      </c>
      <c r="AM48" s="82">
        <v>0</v>
      </c>
      <c r="AN48" s="111"/>
    </row>
    <row r="49" spans="1:40" x14ac:dyDescent="0.2">
      <c r="A49" s="109" t="s">
        <v>39</v>
      </c>
      <c r="B49" s="109"/>
      <c r="C49" s="90">
        <f>SUM(C37:C48)</f>
        <v>400</v>
      </c>
      <c r="D49" s="7">
        <v>1.31</v>
      </c>
      <c r="E49" s="109" t="s">
        <v>39</v>
      </c>
      <c r="F49" s="109"/>
      <c r="G49" s="90">
        <f>SUM(G37:G48)</f>
        <v>150</v>
      </c>
      <c r="H49" s="7">
        <v>5.51</v>
      </c>
      <c r="I49" s="109" t="s">
        <v>39</v>
      </c>
      <c r="J49" s="109"/>
      <c r="K49" s="90">
        <f>SUM(K37:K48)</f>
        <v>150</v>
      </c>
      <c r="L49" s="7">
        <v>5.51</v>
      </c>
      <c r="M49" s="109" t="s">
        <v>39</v>
      </c>
      <c r="N49" s="109"/>
      <c r="O49" s="90">
        <f>SUM(O37:O48)</f>
        <v>450</v>
      </c>
      <c r="P49" s="7">
        <v>1.07</v>
      </c>
      <c r="Q49" s="109" t="s">
        <v>39</v>
      </c>
      <c r="R49" s="109"/>
      <c r="S49" s="90">
        <f>SUM(S37:S48)</f>
        <v>0</v>
      </c>
      <c r="T49" s="7">
        <v>0</v>
      </c>
      <c r="U49" s="109" t="s">
        <v>39</v>
      </c>
      <c r="V49" s="109"/>
      <c r="W49" s="90">
        <f>SUM(W37:W48)</f>
        <v>100</v>
      </c>
      <c r="X49" s="7">
        <v>5.53</v>
      </c>
      <c r="Y49" s="109" t="s">
        <v>39</v>
      </c>
      <c r="Z49" s="109"/>
      <c r="AA49" s="90">
        <f>SUM(AA37:AA48)</f>
        <v>100</v>
      </c>
      <c r="AB49" s="7">
        <v>5.53</v>
      </c>
      <c r="AC49" s="109" t="s">
        <v>39</v>
      </c>
      <c r="AD49" s="109"/>
      <c r="AE49" s="90">
        <f>SUM(AE37:AE48)</f>
        <v>200</v>
      </c>
      <c r="AF49" s="7">
        <v>3.97</v>
      </c>
      <c r="AG49" s="109" t="s">
        <v>39</v>
      </c>
      <c r="AH49" s="109"/>
      <c r="AI49" s="90">
        <f>SUM(AI37:AI48)</f>
        <v>100</v>
      </c>
      <c r="AJ49" s="7">
        <v>5.6</v>
      </c>
      <c r="AK49" s="109" t="s">
        <v>39</v>
      </c>
      <c r="AL49" s="109"/>
      <c r="AM49" s="90">
        <f>SUM(AM37:AM48)</f>
        <v>200</v>
      </c>
      <c r="AN49" s="7">
        <v>4.05</v>
      </c>
    </row>
    <row r="50" spans="1:40" x14ac:dyDescent="0.2">
      <c r="A50" s="98" t="s">
        <v>35</v>
      </c>
      <c r="B50" s="99" t="s">
        <v>61</v>
      </c>
      <c r="C50" s="112" t="s">
        <v>87</v>
      </c>
      <c r="D50" s="112"/>
      <c r="E50" s="98" t="s">
        <v>35</v>
      </c>
      <c r="F50" s="99" t="s">
        <v>61</v>
      </c>
      <c r="G50" s="112" t="s">
        <v>87</v>
      </c>
      <c r="H50" s="112"/>
      <c r="I50" s="98" t="s">
        <v>35</v>
      </c>
      <c r="J50" s="99" t="s">
        <v>61</v>
      </c>
      <c r="K50" s="112" t="s">
        <v>87</v>
      </c>
      <c r="L50" s="112"/>
      <c r="M50" s="98" t="s">
        <v>35</v>
      </c>
      <c r="N50" s="99" t="s">
        <v>61</v>
      </c>
      <c r="O50" s="112" t="s">
        <v>87</v>
      </c>
      <c r="P50" s="112"/>
      <c r="Q50" s="98" t="s">
        <v>35</v>
      </c>
      <c r="R50" s="99" t="s">
        <v>61</v>
      </c>
      <c r="S50" s="112" t="s">
        <v>87</v>
      </c>
      <c r="T50" s="112"/>
      <c r="U50" s="98" t="s">
        <v>35</v>
      </c>
      <c r="V50" s="99" t="s">
        <v>61</v>
      </c>
      <c r="W50" s="112" t="s">
        <v>87</v>
      </c>
      <c r="X50" s="112"/>
      <c r="Y50" s="98" t="s">
        <v>35</v>
      </c>
      <c r="Z50" s="99" t="s">
        <v>61</v>
      </c>
      <c r="AA50" s="112" t="s">
        <v>83</v>
      </c>
      <c r="AB50" s="112"/>
      <c r="AC50" s="98" t="s">
        <v>35</v>
      </c>
      <c r="AD50" s="99" t="s">
        <v>61</v>
      </c>
      <c r="AE50" s="112" t="s">
        <v>83</v>
      </c>
      <c r="AF50" s="112"/>
      <c r="AG50" s="98" t="s">
        <v>35</v>
      </c>
      <c r="AH50" s="99" t="s">
        <v>61</v>
      </c>
      <c r="AI50" s="112" t="s">
        <v>83</v>
      </c>
      <c r="AJ50" s="112"/>
      <c r="AK50" s="98" t="s">
        <v>35</v>
      </c>
      <c r="AL50" s="99" t="s">
        <v>61</v>
      </c>
      <c r="AM50" s="112" t="s">
        <v>83</v>
      </c>
      <c r="AN50" s="112"/>
    </row>
    <row r="51" spans="1:40" x14ac:dyDescent="0.2">
      <c r="A51" s="89" t="s">
        <v>38</v>
      </c>
      <c r="B51" s="89" t="s">
        <v>68</v>
      </c>
      <c r="C51" s="89">
        <v>25</v>
      </c>
      <c r="D51" s="113"/>
      <c r="E51" s="89" t="s">
        <v>38</v>
      </c>
      <c r="F51" s="89" t="s">
        <v>68</v>
      </c>
      <c r="G51" s="89">
        <v>25</v>
      </c>
      <c r="H51" s="113"/>
      <c r="I51" s="89" t="s">
        <v>38</v>
      </c>
      <c r="J51" s="89" t="s">
        <v>68</v>
      </c>
      <c r="K51" s="89">
        <v>25</v>
      </c>
      <c r="L51" s="113"/>
      <c r="M51" s="89" t="s">
        <v>38</v>
      </c>
      <c r="N51" s="89" t="s">
        <v>68</v>
      </c>
      <c r="O51" s="89">
        <v>25</v>
      </c>
      <c r="P51" s="113"/>
      <c r="Q51" s="89" t="s">
        <v>38</v>
      </c>
      <c r="R51" s="89" t="s">
        <v>68</v>
      </c>
      <c r="S51" s="89">
        <v>25</v>
      </c>
      <c r="T51" s="113"/>
      <c r="U51" s="89" t="s">
        <v>38</v>
      </c>
      <c r="V51" s="89" t="s">
        <v>68</v>
      </c>
      <c r="W51" s="89">
        <v>25</v>
      </c>
      <c r="X51" s="113"/>
      <c r="Y51" s="82" t="s">
        <v>38</v>
      </c>
      <c r="Z51" s="82" t="s">
        <v>68</v>
      </c>
      <c r="AA51" s="82">
        <v>0</v>
      </c>
      <c r="AB51" s="113"/>
      <c r="AC51" s="82" t="s">
        <v>38</v>
      </c>
      <c r="AD51" s="82" t="s">
        <v>68</v>
      </c>
      <c r="AE51" s="82">
        <v>0</v>
      </c>
      <c r="AF51" s="113"/>
      <c r="AG51" s="82" t="s">
        <v>38</v>
      </c>
      <c r="AH51" s="82" t="s">
        <v>68</v>
      </c>
      <c r="AI51" s="82">
        <v>0</v>
      </c>
      <c r="AJ51" s="113"/>
      <c r="AK51" s="82" t="s">
        <v>38</v>
      </c>
      <c r="AL51" s="82" t="s">
        <v>68</v>
      </c>
      <c r="AM51" s="82">
        <v>0</v>
      </c>
      <c r="AN51" s="113"/>
    </row>
    <row r="52" spans="1:40" x14ac:dyDescent="0.2">
      <c r="A52" s="89" t="s">
        <v>6</v>
      </c>
      <c r="B52" s="89" t="s">
        <v>7</v>
      </c>
      <c r="C52" s="89">
        <v>20</v>
      </c>
      <c r="D52" s="113"/>
      <c r="E52" s="89" t="s">
        <v>6</v>
      </c>
      <c r="F52" s="89" t="s">
        <v>7</v>
      </c>
      <c r="G52" s="89">
        <v>20</v>
      </c>
      <c r="H52" s="113"/>
      <c r="I52" s="89" t="s">
        <v>6</v>
      </c>
      <c r="J52" s="89" t="s">
        <v>7</v>
      </c>
      <c r="K52" s="89">
        <v>20</v>
      </c>
      <c r="L52" s="113"/>
      <c r="M52" s="89" t="s">
        <v>6</v>
      </c>
      <c r="N52" s="89" t="s">
        <v>7</v>
      </c>
      <c r="O52" s="89">
        <v>20</v>
      </c>
      <c r="P52" s="113"/>
      <c r="Q52" s="89" t="s">
        <v>6</v>
      </c>
      <c r="R52" s="89" t="s">
        <v>7</v>
      </c>
      <c r="S52" s="89">
        <v>20</v>
      </c>
      <c r="T52" s="113"/>
      <c r="U52" s="89" t="s">
        <v>6</v>
      </c>
      <c r="V52" s="89" t="s">
        <v>7</v>
      </c>
      <c r="W52" s="89">
        <v>20</v>
      </c>
      <c r="X52" s="113"/>
      <c r="Y52" s="82" t="s">
        <v>6</v>
      </c>
      <c r="Z52" s="82" t="s">
        <v>7</v>
      </c>
      <c r="AA52" s="82">
        <v>0</v>
      </c>
      <c r="AB52" s="113"/>
      <c r="AC52" s="82" t="s">
        <v>6</v>
      </c>
      <c r="AD52" s="82" t="s">
        <v>7</v>
      </c>
      <c r="AE52" s="82">
        <v>0</v>
      </c>
      <c r="AF52" s="113"/>
      <c r="AG52" s="82" t="s">
        <v>6</v>
      </c>
      <c r="AH52" s="82" t="s">
        <v>7</v>
      </c>
      <c r="AI52" s="82">
        <v>0</v>
      </c>
      <c r="AJ52" s="113"/>
      <c r="AK52" s="82" t="s">
        <v>6</v>
      </c>
      <c r="AL52" s="82" t="s">
        <v>7</v>
      </c>
      <c r="AM52" s="82">
        <v>0</v>
      </c>
      <c r="AN52" s="113"/>
    </row>
    <row r="53" spans="1:40" x14ac:dyDescent="0.2">
      <c r="A53" s="89" t="s">
        <v>32</v>
      </c>
      <c r="B53" s="89" t="s">
        <v>80</v>
      </c>
      <c r="C53" s="89">
        <v>5</v>
      </c>
      <c r="D53" s="113"/>
      <c r="E53" s="89" t="s">
        <v>32</v>
      </c>
      <c r="F53" s="89" t="s">
        <v>80</v>
      </c>
      <c r="G53" s="89">
        <v>5</v>
      </c>
      <c r="H53" s="113"/>
      <c r="I53" s="89" t="s">
        <v>32</v>
      </c>
      <c r="J53" s="89" t="s">
        <v>80</v>
      </c>
      <c r="K53" s="89">
        <v>5</v>
      </c>
      <c r="L53" s="113"/>
      <c r="M53" s="89" t="s">
        <v>32</v>
      </c>
      <c r="N53" s="89" t="s">
        <v>80</v>
      </c>
      <c r="O53" s="89">
        <v>5</v>
      </c>
      <c r="P53" s="113"/>
      <c r="Q53" s="89" t="s">
        <v>32</v>
      </c>
      <c r="R53" s="89" t="s">
        <v>80</v>
      </c>
      <c r="S53" s="89">
        <v>5</v>
      </c>
      <c r="T53" s="113"/>
      <c r="U53" s="89" t="s">
        <v>32</v>
      </c>
      <c r="V53" s="89" t="s">
        <v>80</v>
      </c>
      <c r="W53" s="89">
        <v>5</v>
      </c>
      <c r="X53" s="113"/>
      <c r="Y53" s="82" t="s">
        <v>32</v>
      </c>
      <c r="Z53" s="82" t="s">
        <v>80</v>
      </c>
      <c r="AA53" s="82">
        <v>0</v>
      </c>
      <c r="AB53" s="113"/>
      <c r="AC53" s="82" t="s">
        <v>32</v>
      </c>
      <c r="AD53" s="82" t="s">
        <v>80</v>
      </c>
      <c r="AE53" s="82">
        <v>0</v>
      </c>
      <c r="AF53" s="113"/>
      <c r="AG53" s="82" t="s">
        <v>32</v>
      </c>
      <c r="AH53" s="82" t="s">
        <v>80</v>
      </c>
      <c r="AI53" s="82">
        <v>0</v>
      </c>
      <c r="AJ53" s="113"/>
      <c r="AK53" s="82" t="s">
        <v>32</v>
      </c>
      <c r="AL53" s="82" t="s">
        <v>80</v>
      </c>
      <c r="AM53" s="82">
        <v>0</v>
      </c>
      <c r="AN53" s="113"/>
    </row>
    <row r="54" spans="1:40" x14ac:dyDescent="0.2">
      <c r="A54" s="109" t="s">
        <v>39</v>
      </c>
      <c r="B54" s="109"/>
      <c r="C54" s="90">
        <f>SUM(C51:C53)</f>
        <v>50</v>
      </c>
      <c r="D54" s="7">
        <v>0.1</v>
      </c>
      <c r="E54" s="109" t="s">
        <v>39</v>
      </c>
      <c r="F54" s="109"/>
      <c r="G54" s="90">
        <f>SUM(G51:G53)</f>
        <v>50</v>
      </c>
      <c r="H54" s="7">
        <v>0.1</v>
      </c>
      <c r="I54" s="109" t="s">
        <v>39</v>
      </c>
      <c r="J54" s="109"/>
      <c r="K54" s="90">
        <f>SUM(K51:K53)</f>
        <v>50</v>
      </c>
      <c r="L54" s="7">
        <v>0.1</v>
      </c>
      <c r="M54" s="109" t="s">
        <v>39</v>
      </c>
      <c r="N54" s="109"/>
      <c r="O54" s="90">
        <f>SUM(O51:O53)</f>
        <v>50</v>
      </c>
      <c r="P54" s="7">
        <v>0.1</v>
      </c>
      <c r="Q54" s="109" t="s">
        <v>39</v>
      </c>
      <c r="R54" s="109"/>
      <c r="S54" s="90">
        <f>SUM(S51:S53)</f>
        <v>50</v>
      </c>
      <c r="T54" s="7">
        <v>0.1</v>
      </c>
      <c r="U54" s="109" t="s">
        <v>39</v>
      </c>
      <c r="V54" s="109"/>
      <c r="W54" s="90">
        <f>SUM(W51:W53)</f>
        <v>50</v>
      </c>
      <c r="X54" s="7">
        <v>0.1</v>
      </c>
      <c r="Y54" s="109" t="s">
        <v>39</v>
      </c>
      <c r="Z54" s="109"/>
      <c r="AA54" s="90">
        <f>SUM(AA51:AA53)</f>
        <v>0</v>
      </c>
      <c r="AB54" s="7">
        <v>0</v>
      </c>
      <c r="AC54" s="109" t="s">
        <v>39</v>
      </c>
      <c r="AD54" s="109"/>
      <c r="AE54" s="90">
        <f>SUM(AE51:AE53)</f>
        <v>0</v>
      </c>
      <c r="AF54" s="7">
        <v>0</v>
      </c>
      <c r="AG54" s="109" t="s">
        <v>39</v>
      </c>
      <c r="AH54" s="109"/>
      <c r="AI54" s="90">
        <f>SUM(AI51:AI53)</f>
        <v>0</v>
      </c>
      <c r="AJ54" s="7">
        <v>0</v>
      </c>
      <c r="AK54" s="109" t="s">
        <v>39</v>
      </c>
      <c r="AL54" s="109"/>
      <c r="AM54" s="90">
        <f>SUM(AM51:AM53)</f>
        <v>0</v>
      </c>
      <c r="AN54" s="7">
        <v>0</v>
      </c>
    </row>
    <row r="55" spans="1:40" x14ac:dyDescent="0.2">
      <c r="A55" s="80" t="s">
        <v>35</v>
      </c>
      <c r="B55" s="8" t="s">
        <v>58</v>
      </c>
      <c r="C55" s="114" t="s">
        <v>87</v>
      </c>
      <c r="D55" s="114"/>
      <c r="E55" s="80" t="s">
        <v>35</v>
      </c>
      <c r="F55" s="8" t="s">
        <v>58</v>
      </c>
      <c r="G55" s="114" t="s">
        <v>87</v>
      </c>
      <c r="H55" s="114"/>
      <c r="I55" s="80" t="s">
        <v>35</v>
      </c>
      <c r="J55" s="8" t="s">
        <v>58</v>
      </c>
      <c r="K55" s="114" t="s">
        <v>87</v>
      </c>
      <c r="L55" s="114"/>
      <c r="M55" s="80" t="s">
        <v>35</v>
      </c>
      <c r="N55" s="8" t="s">
        <v>58</v>
      </c>
      <c r="O55" s="114" t="s">
        <v>87</v>
      </c>
      <c r="P55" s="114"/>
      <c r="Q55" s="80" t="s">
        <v>35</v>
      </c>
      <c r="R55" s="8" t="s">
        <v>58</v>
      </c>
      <c r="S55" s="114" t="s">
        <v>121</v>
      </c>
      <c r="T55" s="114"/>
      <c r="U55" s="80" t="s">
        <v>35</v>
      </c>
      <c r="V55" s="8" t="s">
        <v>58</v>
      </c>
      <c r="W55" s="114" t="s">
        <v>83</v>
      </c>
      <c r="X55" s="114"/>
      <c r="Y55" s="80" t="s">
        <v>35</v>
      </c>
      <c r="Z55" s="8" t="s">
        <v>58</v>
      </c>
      <c r="AA55" s="114" t="s">
        <v>83</v>
      </c>
      <c r="AB55" s="114"/>
      <c r="AC55" s="80" t="s">
        <v>35</v>
      </c>
      <c r="AD55" s="8" t="s">
        <v>58</v>
      </c>
      <c r="AE55" s="114" t="s">
        <v>83</v>
      </c>
      <c r="AF55" s="114"/>
      <c r="AG55" s="80" t="s">
        <v>35</v>
      </c>
      <c r="AH55" s="8" t="s">
        <v>58</v>
      </c>
      <c r="AI55" s="114" t="s">
        <v>83</v>
      </c>
      <c r="AJ55" s="114"/>
      <c r="AK55" s="80" t="s">
        <v>35</v>
      </c>
      <c r="AL55" s="8" t="s">
        <v>58</v>
      </c>
      <c r="AM55" s="114" t="s">
        <v>83</v>
      </c>
      <c r="AN55" s="114"/>
    </row>
    <row r="56" spans="1:40" x14ac:dyDescent="0.2">
      <c r="A56" s="89" t="s">
        <v>42</v>
      </c>
      <c r="B56" s="89" t="s">
        <v>43</v>
      </c>
      <c r="C56" s="89">
        <v>25</v>
      </c>
      <c r="D56" s="113"/>
      <c r="E56" s="89" t="s">
        <v>42</v>
      </c>
      <c r="F56" s="89" t="s">
        <v>43</v>
      </c>
      <c r="G56" s="89">
        <v>25</v>
      </c>
      <c r="H56" s="113"/>
      <c r="I56" s="89" t="s">
        <v>42</v>
      </c>
      <c r="J56" s="89" t="s">
        <v>43</v>
      </c>
      <c r="K56" s="89">
        <v>25</v>
      </c>
      <c r="L56" s="113"/>
      <c r="M56" s="89" t="s">
        <v>42</v>
      </c>
      <c r="N56" s="89" t="s">
        <v>43</v>
      </c>
      <c r="O56" s="89">
        <v>25</v>
      </c>
      <c r="P56" s="113"/>
      <c r="Q56" s="89" t="s">
        <v>42</v>
      </c>
      <c r="R56" s="89" t="s">
        <v>43</v>
      </c>
      <c r="S56" s="89">
        <v>100</v>
      </c>
      <c r="T56" s="113"/>
      <c r="U56" s="83" t="s">
        <v>42</v>
      </c>
      <c r="V56" s="83" t="s">
        <v>43</v>
      </c>
      <c r="W56" s="83">
        <v>0</v>
      </c>
      <c r="X56" s="113"/>
      <c r="Y56" s="83" t="s">
        <v>42</v>
      </c>
      <c r="Z56" s="83" t="s">
        <v>43</v>
      </c>
      <c r="AA56" s="83">
        <v>0</v>
      </c>
      <c r="AB56" s="113"/>
      <c r="AC56" s="83" t="s">
        <v>42</v>
      </c>
      <c r="AD56" s="83" t="s">
        <v>43</v>
      </c>
      <c r="AE56" s="83">
        <v>0</v>
      </c>
      <c r="AF56" s="113"/>
      <c r="AG56" s="83" t="s">
        <v>42</v>
      </c>
      <c r="AH56" s="83" t="s">
        <v>43</v>
      </c>
      <c r="AI56" s="83">
        <v>0</v>
      </c>
      <c r="AJ56" s="113"/>
      <c r="AK56" s="83" t="s">
        <v>42</v>
      </c>
      <c r="AL56" s="83" t="s">
        <v>43</v>
      </c>
      <c r="AM56" s="83">
        <v>0</v>
      </c>
      <c r="AN56" s="113"/>
    </row>
    <row r="57" spans="1:40" x14ac:dyDescent="0.2">
      <c r="A57" s="89" t="s">
        <v>6</v>
      </c>
      <c r="B57" s="89" t="s">
        <v>7</v>
      </c>
      <c r="C57" s="89">
        <v>10</v>
      </c>
      <c r="D57" s="113"/>
      <c r="E57" s="89" t="s">
        <v>6</v>
      </c>
      <c r="F57" s="89" t="s">
        <v>7</v>
      </c>
      <c r="G57" s="89">
        <v>10</v>
      </c>
      <c r="H57" s="113"/>
      <c r="I57" s="89" t="s">
        <v>6</v>
      </c>
      <c r="J57" s="89" t="s">
        <v>7</v>
      </c>
      <c r="K57" s="89">
        <v>10</v>
      </c>
      <c r="L57" s="113"/>
      <c r="M57" s="89" t="s">
        <v>6</v>
      </c>
      <c r="N57" s="89" t="s">
        <v>7</v>
      </c>
      <c r="O57" s="89">
        <v>10</v>
      </c>
      <c r="P57" s="113"/>
      <c r="Q57" s="89" t="s">
        <v>6</v>
      </c>
      <c r="R57" s="89" t="s">
        <v>7</v>
      </c>
      <c r="S57" s="89">
        <v>79</v>
      </c>
      <c r="T57" s="113"/>
      <c r="U57" s="83" t="s">
        <v>6</v>
      </c>
      <c r="V57" s="83" t="s">
        <v>7</v>
      </c>
      <c r="W57" s="83">
        <v>0</v>
      </c>
      <c r="X57" s="113"/>
      <c r="Y57" s="83" t="s">
        <v>6</v>
      </c>
      <c r="Z57" s="83" t="s">
        <v>7</v>
      </c>
      <c r="AA57" s="83">
        <v>0</v>
      </c>
      <c r="AB57" s="113"/>
      <c r="AC57" s="83" t="s">
        <v>6</v>
      </c>
      <c r="AD57" s="83" t="s">
        <v>7</v>
      </c>
      <c r="AE57" s="83">
        <v>0</v>
      </c>
      <c r="AF57" s="113"/>
      <c r="AG57" s="83" t="s">
        <v>6</v>
      </c>
      <c r="AH57" s="83" t="s">
        <v>7</v>
      </c>
      <c r="AI57" s="83">
        <v>0</v>
      </c>
      <c r="AJ57" s="113"/>
      <c r="AK57" s="83" t="s">
        <v>6</v>
      </c>
      <c r="AL57" s="83" t="s">
        <v>7</v>
      </c>
      <c r="AM57" s="83">
        <v>0</v>
      </c>
      <c r="AN57" s="113"/>
    </row>
    <row r="58" spans="1:40" x14ac:dyDescent="0.2">
      <c r="A58" s="97" t="s">
        <v>37</v>
      </c>
      <c r="B58" s="97" t="s">
        <v>36</v>
      </c>
      <c r="C58" s="97">
        <v>0</v>
      </c>
      <c r="D58" s="113"/>
      <c r="E58" s="97" t="s">
        <v>37</v>
      </c>
      <c r="F58" s="97" t="s">
        <v>36</v>
      </c>
      <c r="G58" s="97">
        <v>0</v>
      </c>
      <c r="H58" s="113"/>
      <c r="I58" s="97" t="s">
        <v>37</v>
      </c>
      <c r="J58" s="97" t="s">
        <v>36</v>
      </c>
      <c r="K58" s="97">
        <v>0</v>
      </c>
      <c r="L58" s="113"/>
      <c r="M58" s="97" t="s">
        <v>37</v>
      </c>
      <c r="N58" s="97" t="s">
        <v>36</v>
      </c>
      <c r="O58" s="97">
        <v>0</v>
      </c>
      <c r="P58" s="113"/>
      <c r="Q58" s="89" t="s">
        <v>37</v>
      </c>
      <c r="R58" s="89" t="s">
        <v>36</v>
      </c>
      <c r="S58" s="89">
        <v>21</v>
      </c>
      <c r="T58" s="113"/>
      <c r="U58" s="83" t="s">
        <v>37</v>
      </c>
      <c r="V58" s="83" t="s">
        <v>36</v>
      </c>
      <c r="W58" s="83">
        <v>0</v>
      </c>
      <c r="X58" s="113"/>
      <c r="Y58" s="83" t="s">
        <v>37</v>
      </c>
      <c r="Z58" s="83" t="s">
        <v>36</v>
      </c>
      <c r="AA58" s="83">
        <v>0</v>
      </c>
      <c r="AB58" s="113"/>
      <c r="AC58" s="83" t="s">
        <v>37</v>
      </c>
      <c r="AD58" s="83" t="s">
        <v>36</v>
      </c>
      <c r="AE58" s="83">
        <v>0</v>
      </c>
      <c r="AF58" s="113"/>
      <c r="AG58" s="83" t="s">
        <v>37</v>
      </c>
      <c r="AH58" s="83" t="s">
        <v>36</v>
      </c>
      <c r="AI58" s="83">
        <v>0</v>
      </c>
      <c r="AJ58" s="113"/>
      <c r="AK58" s="83" t="s">
        <v>37</v>
      </c>
      <c r="AL58" s="83" t="s">
        <v>36</v>
      </c>
      <c r="AM58" s="83">
        <v>0</v>
      </c>
      <c r="AN58" s="113"/>
    </row>
    <row r="59" spans="1:40" x14ac:dyDescent="0.2">
      <c r="A59" s="79" t="s">
        <v>49</v>
      </c>
      <c r="B59" s="79" t="s">
        <v>69</v>
      </c>
      <c r="C59" s="79">
        <v>15</v>
      </c>
      <c r="D59" s="113"/>
      <c r="E59" s="79" t="s">
        <v>49</v>
      </c>
      <c r="F59" s="79" t="s">
        <v>69</v>
      </c>
      <c r="G59" s="79">
        <v>15</v>
      </c>
      <c r="H59" s="113"/>
      <c r="I59" s="79" t="s">
        <v>49</v>
      </c>
      <c r="J59" s="79" t="s">
        <v>69</v>
      </c>
      <c r="K59" s="79">
        <v>15</v>
      </c>
      <c r="L59" s="113"/>
      <c r="M59" s="79" t="s">
        <v>49</v>
      </c>
      <c r="N59" s="79" t="s">
        <v>69</v>
      </c>
      <c r="O59" s="79">
        <v>15</v>
      </c>
      <c r="P59" s="113"/>
      <c r="Q59" s="83" t="s">
        <v>49</v>
      </c>
      <c r="R59" s="83" t="s">
        <v>69</v>
      </c>
      <c r="S59" s="83">
        <v>0</v>
      </c>
      <c r="T59" s="113"/>
      <c r="U59" s="83" t="s">
        <v>49</v>
      </c>
      <c r="V59" s="83" t="s">
        <v>69</v>
      </c>
      <c r="W59" s="83">
        <v>0</v>
      </c>
      <c r="X59" s="113"/>
      <c r="Y59" s="83" t="s">
        <v>49</v>
      </c>
      <c r="Z59" s="83" t="s">
        <v>69</v>
      </c>
      <c r="AA59" s="83">
        <v>0</v>
      </c>
      <c r="AB59" s="113"/>
      <c r="AC59" s="83" t="s">
        <v>49</v>
      </c>
      <c r="AD59" s="83" t="s">
        <v>69</v>
      </c>
      <c r="AE59" s="83">
        <v>0</v>
      </c>
      <c r="AF59" s="113"/>
      <c r="AG59" s="83" t="s">
        <v>49</v>
      </c>
      <c r="AH59" s="83" t="s">
        <v>69</v>
      </c>
      <c r="AI59" s="83">
        <v>0</v>
      </c>
      <c r="AJ59" s="113"/>
      <c r="AK59" s="83" t="s">
        <v>49</v>
      </c>
      <c r="AL59" s="83" t="s">
        <v>69</v>
      </c>
      <c r="AM59" s="83">
        <v>0</v>
      </c>
      <c r="AN59" s="113"/>
    </row>
    <row r="60" spans="1:40" ht="13.5" thickBot="1" x14ac:dyDescent="0.25">
      <c r="A60" s="107" t="s">
        <v>39</v>
      </c>
      <c r="B60" s="107"/>
      <c r="C60" s="100">
        <f>SUM(C56:C59)</f>
        <v>50</v>
      </c>
      <c r="D60" s="101">
        <v>0.74</v>
      </c>
      <c r="E60" s="107" t="s">
        <v>39</v>
      </c>
      <c r="F60" s="107"/>
      <c r="G60" s="100">
        <f>SUM(G56:G59)</f>
        <v>50</v>
      </c>
      <c r="H60" s="101">
        <v>0.74</v>
      </c>
      <c r="I60" s="107" t="s">
        <v>39</v>
      </c>
      <c r="J60" s="107"/>
      <c r="K60" s="100">
        <f>SUM(K56:K59)</f>
        <v>50</v>
      </c>
      <c r="L60" s="101">
        <v>0.74</v>
      </c>
      <c r="M60" s="107" t="s">
        <v>39</v>
      </c>
      <c r="N60" s="107"/>
      <c r="O60" s="100">
        <f>SUM(O56:O59)</f>
        <v>50</v>
      </c>
      <c r="P60" s="101">
        <v>0.74</v>
      </c>
      <c r="Q60" s="107" t="s">
        <v>39</v>
      </c>
      <c r="R60" s="107"/>
      <c r="S60" s="100">
        <f>SUM(S56:S59)</f>
        <v>200</v>
      </c>
      <c r="T60" s="101">
        <v>0.55000000000000004</v>
      </c>
      <c r="U60" s="107" t="s">
        <v>39</v>
      </c>
      <c r="V60" s="107"/>
      <c r="W60" s="100">
        <f>SUM(W56:W59)</f>
        <v>0</v>
      </c>
      <c r="X60" s="101">
        <v>0</v>
      </c>
      <c r="Y60" s="107" t="s">
        <v>39</v>
      </c>
      <c r="Z60" s="107"/>
      <c r="AA60" s="100">
        <f>SUM(AA56:AA59)</f>
        <v>0</v>
      </c>
      <c r="AB60" s="101">
        <v>0</v>
      </c>
      <c r="AC60" s="107" t="s">
        <v>39</v>
      </c>
      <c r="AD60" s="107"/>
      <c r="AE60" s="100">
        <f>SUM(AE56:AE59)</f>
        <v>0</v>
      </c>
      <c r="AF60" s="101">
        <v>0</v>
      </c>
      <c r="AG60" s="107" t="s">
        <v>39</v>
      </c>
      <c r="AH60" s="107"/>
      <c r="AI60" s="100">
        <f>SUM(AI56:AI59)</f>
        <v>0</v>
      </c>
      <c r="AJ60" s="101">
        <v>0</v>
      </c>
      <c r="AK60" s="107" t="s">
        <v>39</v>
      </c>
      <c r="AL60" s="107"/>
      <c r="AM60" s="100">
        <f>SUM(AM56:AM59)</f>
        <v>0</v>
      </c>
      <c r="AN60" s="101">
        <v>0</v>
      </c>
    </row>
    <row r="61" spans="1:40" ht="50.1" customHeight="1" thickBot="1" x14ac:dyDescent="0.25">
      <c r="A61" s="104" t="s">
        <v>125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6"/>
      <c r="AK61" s="102"/>
      <c r="AL61" s="102"/>
      <c r="AM61" s="102"/>
      <c r="AN61" s="103"/>
    </row>
  </sheetData>
  <mergeCells count="221">
    <mergeCell ref="A60:B60"/>
    <mergeCell ref="E1:H1"/>
    <mergeCell ref="E2:H2"/>
    <mergeCell ref="E3:H3"/>
    <mergeCell ref="E4:F4"/>
    <mergeCell ref="G6:H6"/>
    <mergeCell ref="A35:B35"/>
    <mergeCell ref="C36:D36"/>
    <mergeCell ref="D37:D48"/>
    <mergeCell ref="A49:B49"/>
    <mergeCell ref="C50:D50"/>
    <mergeCell ref="D51:D53"/>
    <mergeCell ref="A14:B14"/>
    <mergeCell ref="C15:D15"/>
    <mergeCell ref="D16:D24"/>
    <mergeCell ref="A25:B25"/>
    <mergeCell ref="C26:D26"/>
    <mergeCell ref="D27:D34"/>
    <mergeCell ref="A1:D1"/>
    <mergeCell ref="A2:D2"/>
    <mergeCell ref="A3:D3"/>
    <mergeCell ref="A4:B4"/>
    <mergeCell ref="C6:D6"/>
    <mergeCell ref="D7:D13"/>
    <mergeCell ref="H7:H13"/>
    <mergeCell ref="E14:F14"/>
    <mergeCell ref="G15:H15"/>
    <mergeCell ref="H16:H24"/>
    <mergeCell ref="E25:F25"/>
    <mergeCell ref="G26:H26"/>
    <mergeCell ref="A54:B54"/>
    <mergeCell ref="C55:D55"/>
    <mergeCell ref="D56:D59"/>
    <mergeCell ref="H51:H53"/>
    <mergeCell ref="E54:F54"/>
    <mergeCell ref="G55:H55"/>
    <mergeCell ref="H56:H59"/>
    <mergeCell ref="P16:P24"/>
    <mergeCell ref="M25:N25"/>
    <mergeCell ref="O26:P26"/>
    <mergeCell ref="E60:F60"/>
    <mergeCell ref="H27:H34"/>
    <mergeCell ref="E35:F35"/>
    <mergeCell ref="G36:H36"/>
    <mergeCell ref="H37:H48"/>
    <mergeCell ref="E49:F49"/>
    <mergeCell ref="G50:H50"/>
    <mergeCell ref="I60:J60"/>
    <mergeCell ref="I35:J35"/>
    <mergeCell ref="K36:L36"/>
    <mergeCell ref="L37:L48"/>
    <mergeCell ref="I49:J49"/>
    <mergeCell ref="K50:L50"/>
    <mergeCell ref="L51:L53"/>
    <mergeCell ref="L16:L24"/>
    <mergeCell ref="I25:J25"/>
    <mergeCell ref="K26:L26"/>
    <mergeCell ref="I54:J54"/>
    <mergeCell ref="K55:L55"/>
    <mergeCell ref="L56:L59"/>
    <mergeCell ref="P51:P53"/>
    <mergeCell ref="I1:L1"/>
    <mergeCell ref="I2:L2"/>
    <mergeCell ref="I3:L3"/>
    <mergeCell ref="I4:J4"/>
    <mergeCell ref="K6:L6"/>
    <mergeCell ref="L7:L13"/>
    <mergeCell ref="P7:P13"/>
    <mergeCell ref="M14:N14"/>
    <mergeCell ref="O15:P15"/>
    <mergeCell ref="M1:P1"/>
    <mergeCell ref="M2:P2"/>
    <mergeCell ref="M3:P3"/>
    <mergeCell ref="M4:N4"/>
    <mergeCell ref="O6:P6"/>
    <mergeCell ref="I14:J14"/>
    <mergeCell ref="K15:L15"/>
    <mergeCell ref="M54:N54"/>
    <mergeCell ref="O55:P55"/>
    <mergeCell ref="P56:P59"/>
    <mergeCell ref="M60:N60"/>
    <mergeCell ref="P27:P34"/>
    <mergeCell ref="M35:N35"/>
    <mergeCell ref="O36:P36"/>
    <mergeCell ref="P37:P48"/>
    <mergeCell ref="M49:N49"/>
    <mergeCell ref="O50:P50"/>
    <mergeCell ref="L27:L34"/>
    <mergeCell ref="Q60:R60"/>
    <mergeCell ref="U1:X1"/>
    <mergeCell ref="U2:X2"/>
    <mergeCell ref="U3:X3"/>
    <mergeCell ref="U4:V4"/>
    <mergeCell ref="W6:X6"/>
    <mergeCell ref="Q35:R35"/>
    <mergeCell ref="S36:T36"/>
    <mergeCell ref="T37:T48"/>
    <mergeCell ref="Q49:R49"/>
    <mergeCell ref="S50:T50"/>
    <mergeCell ref="T51:T53"/>
    <mergeCell ref="Q14:R14"/>
    <mergeCell ref="S15:T15"/>
    <mergeCell ref="T16:T24"/>
    <mergeCell ref="Q25:R25"/>
    <mergeCell ref="S26:T26"/>
    <mergeCell ref="T27:T34"/>
    <mergeCell ref="Q1:T1"/>
    <mergeCell ref="Q2:T2"/>
    <mergeCell ref="Q3:T3"/>
    <mergeCell ref="Q4:R4"/>
    <mergeCell ref="S6:T6"/>
    <mergeCell ref="T7:T13"/>
    <mergeCell ref="X7:X13"/>
    <mergeCell ref="U14:V14"/>
    <mergeCell ref="W15:X15"/>
    <mergeCell ref="X16:X24"/>
    <mergeCell ref="U25:V25"/>
    <mergeCell ref="W26:X26"/>
    <mergeCell ref="Q54:R54"/>
    <mergeCell ref="S55:T55"/>
    <mergeCell ref="T56:T59"/>
    <mergeCell ref="X51:X53"/>
    <mergeCell ref="U54:V54"/>
    <mergeCell ref="W55:X55"/>
    <mergeCell ref="X56:X59"/>
    <mergeCell ref="AF16:AF24"/>
    <mergeCell ref="AC25:AD25"/>
    <mergeCell ref="AE26:AF26"/>
    <mergeCell ref="U60:V60"/>
    <mergeCell ref="X27:X34"/>
    <mergeCell ref="U35:V35"/>
    <mergeCell ref="W36:X36"/>
    <mergeCell ref="X37:X48"/>
    <mergeCell ref="U49:V49"/>
    <mergeCell ref="W50:X50"/>
    <mergeCell ref="Y60:Z60"/>
    <mergeCell ref="Y35:Z35"/>
    <mergeCell ref="AA36:AB36"/>
    <mergeCell ref="AB37:AB48"/>
    <mergeCell ref="Y49:Z49"/>
    <mergeCell ref="AA50:AB50"/>
    <mergeCell ref="AB51:AB53"/>
    <mergeCell ref="AB16:AB24"/>
    <mergeCell ref="Y25:Z25"/>
    <mergeCell ref="AA26:AB26"/>
    <mergeCell ref="Y1:AB1"/>
    <mergeCell ref="Y2:AB2"/>
    <mergeCell ref="Y3:AB3"/>
    <mergeCell ref="Y4:Z4"/>
    <mergeCell ref="AA6:AB6"/>
    <mergeCell ref="AB7:AB13"/>
    <mergeCell ref="AF7:AF13"/>
    <mergeCell ref="AC14:AD14"/>
    <mergeCell ref="AE15:AF15"/>
    <mergeCell ref="AC1:AF1"/>
    <mergeCell ref="AC2:AF2"/>
    <mergeCell ref="AC3:AF3"/>
    <mergeCell ref="AC4:AD4"/>
    <mergeCell ref="AE6:AF6"/>
    <mergeCell ref="Y14:Z14"/>
    <mergeCell ref="AA15:AB15"/>
    <mergeCell ref="AK1:AN1"/>
    <mergeCell ref="AK2:AN2"/>
    <mergeCell ref="AK3:AN3"/>
    <mergeCell ref="AK4:AL4"/>
    <mergeCell ref="AM6:AN6"/>
    <mergeCell ref="AG35:AH35"/>
    <mergeCell ref="AI36:AJ36"/>
    <mergeCell ref="AJ37:AJ48"/>
    <mergeCell ref="AG49:AH49"/>
    <mergeCell ref="AG14:AH14"/>
    <mergeCell ref="AI15:AJ15"/>
    <mergeCell ref="AJ16:AJ24"/>
    <mergeCell ref="AG25:AH25"/>
    <mergeCell ref="AI26:AJ26"/>
    <mergeCell ref="AJ27:AJ34"/>
    <mergeCell ref="AG1:AJ1"/>
    <mergeCell ref="AG2:AJ2"/>
    <mergeCell ref="AG3:AJ3"/>
    <mergeCell ref="AG4:AH4"/>
    <mergeCell ref="AI6:AJ6"/>
    <mergeCell ref="AJ7:AJ13"/>
    <mergeCell ref="AN7:AN13"/>
    <mergeCell ref="AK14:AL14"/>
    <mergeCell ref="AM15:AN15"/>
    <mergeCell ref="AN16:AN24"/>
    <mergeCell ref="AK25:AL25"/>
    <mergeCell ref="AM26:AN26"/>
    <mergeCell ref="AG54:AH54"/>
    <mergeCell ref="AI55:AJ55"/>
    <mergeCell ref="AJ56:AJ59"/>
    <mergeCell ref="AI50:AJ50"/>
    <mergeCell ref="AJ51:AJ53"/>
    <mergeCell ref="AN51:AN53"/>
    <mergeCell ref="AK54:AL54"/>
    <mergeCell ref="AM55:AN55"/>
    <mergeCell ref="AN56:AN59"/>
    <mergeCell ref="A61:AJ61"/>
    <mergeCell ref="AK60:AL60"/>
    <mergeCell ref="AN27:AN34"/>
    <mergeCell ref="AK35:AL35"/>
    <mergeCell ref="AM36:AN36"/>
    <mergeCell ref="AN37:AN48"/>
    <mergeCell ref="AK49:AL49"/>
    <mergeCell ref="AM50:AN50"/>
    <mergeCell ref="AG60:AH60"/>
    <mergeCell ref="AF51:AF53"/>
    <mergeCell ref="AC54:AD54"/>
    <mergeCell ref="AE55:AF55"/>
    <mergeCell ref="AF56:AF59"/>
    <mergeCell ref="AC60:AD60"/>
    <mergeCell ref="AF27:AF34"/>
    <mergeCell ref="AC35:AD35"/>
    <mergeCell ref="AE36:AF36"/>
    <mergeCell ref="AF37:AF48"/>
    <mergeCell ref="AC49:AD49"/>
    <mergeCell ref="AE50:AF50"/>
    <mergeCell ref="Y54:Z54"/>
    <mergeCell ref="AA55:AB55"/>
    <mergeCell ref="AB56:AB59"/>
    <mergeCell ref="AB27:A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42"/>
  <sheetViews>
    <sheetView view="pageBreakPreview" zoomScale="70" zoomScaleNormal="85" zoomScaleSheetLayoutView="70" workbookViewId="0">
      <pane ySplit="4" topLeftCell="A23" activePane="bottomLeft" state="frozen"/>
      <selection pane="bottomLeft" activeCell="N27" sqref="N27"/>
    </sheetView>
  </sheetViews>
  <sheetFormatPr defaultRowHeight="18" x14ac:dyDescent="0.25"/>
  <cols>
    <col min="1" max="1" width="8.42578125" style="1" customWidth="1"/>
    <col min="2" max="2" width="52.28515625" style="1" customWidth="1"/>
    <col min="3" max="3" width="17" style="5" customWidth="1"/>
    <col min="4" max="7" width="10" style="1" customWidth="1"/>
    <col min="8" max="8" width="16.85546875" style="11" customWidth="1"/>
    <col min="9" max="14" width="17.140625" style="1" customWidth="1"/>
    <col min="15" max="16384" width="9.140625" style="1"/>
  </cols>
  <sheetData>
    <row r="1" spans="1:14" s="5" customFormat="1" ht="57.75" customHeight="1" x14ac:dyDescent="0.25">
      <c r="A1" s="124" t="s">
        <v>64</v>
      </c>
      <c r="B1" s="125"/>
      <c r="C1" s="121">
        <v>43325</v>
      </c>
      <c r="D1" s="122"/>
      <c r="E1" s="122"/>
      <c r="F1" s="52"/>
      <c r="G1" s="126" t="s">
        <v>65</v>
      </c>
      <c r="H1" s="126"/>
    </row>
    <row r="2" spans="1:14" ht="21" customHeight="1" x14ac:dyDescent="0.2">
      <c r="A2" s="123" t="s">
        <v>91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12.75" customHeight="1" thickBot="1" x14ac:dyDescent="0.25">
      <c r="A3" s="35"/>
      <c r="B3" s="36"/>
      <c r="C3" s="36" t="s">
        <v>56</v>
      </c>
      <c r="D3" s="36"/>
      <c r="E3" s="36"/>
      <c r="F3" s="36"/>
      <c r="G3" s="36"/>
      <c r="H3" s="36"/>
    </row>
    <row r="4" spans="1:14" s="2" customFormat="1" ht="38.25" customHeight="1" thickBot="1" x14ac:dyDescent="0.25">
      <c r="A4" s="127" t="s">
        <v>44</v>
      </c>
      <c r="B4" s="128"/>
      <c r="C4" s="9" t="s">
        <v>21</v>
      </c>
      <c r="D4" s="9" t="s">
        <v>10</v>
      </c>
      <c r="E4" s="9" t="s">
        <v>11</v>
      </c>
      <c r="F4" s="9" t="s">
        <v>12</v>
      </c>
      <c r="G4" s="9" t="s">
        <v>13</v>
      </c>
      <c r="H4" s="10" t="s">
        <v>14</v>
      </c>
      <c r="I4" s="25" t="s">
        <v>22</v>
      </c>
      <c r="J4" s="26" t="s">
        <v>23</v>
      </c>
      <c r="K4" s="27" t="s">
        <v>24</v>
      </c>
      <c r="L4" s="28" t="s">
        <v>62</v>
      </c>
      <c r="M4" s="28" t="s">
        <v>63</v>
      </c>
      <c r="N4" s="29" t="s">
        <v>57</v>
      </c>
    </row>
    <row r="5" spans="1:14" ht="85.5" customHeight="1" thickBot="1" x14ac:dyDescent="0.25">
      <c r="A5" s="129" t="s">
        <v>2</v>
      </c>
      <c r="B5" s="37" t="s">
        <v>25</v>
      </c>
      <c r="C5" s="65" t="s">
        <v>92</v>
      </c>
      <c r="D5" s="54">
        <f t="shared" ref="D5:D14" si="0">F5+E5</f>
        <v>400</v>
      </c>
      <c r="E5" s="38">
        <v>100</v>
      </c>
      <c r="F5" s="38">
        <v>300</v>
      </c>
      <c r="G5" s="38">
        <v>100</v>
      </c>
      <c r="H5" s="39">
        <f>(F5-G5)*0.8</f>
        <v>160</v>
      </c>
      <c r="I5" s="20">
        <v>546</v>
      </c>
      <c r="J5" s="21">
        <v>160</v>
      </c>
      <c r="K5" s="22">
        <f t="shared" ref="K5:K18" si="1">H5-J5</f>
        <v>0</v>
      </c>
      <c r="L5" s="23">
        <v>5.69</v>
      </c>
      <c r="M5" s="23">
        <v>30</v>
      </c>
      <c r="N5" s="24">
        <f>H5*24*L5*M5</f>
        <v>655488.00000000012</v>
      </c>
    </row>
    <row r="6" spans="1:14" ht="85.5" customHeight="1" x14ac:dyDescent="0.2">
      <c r="A6" s="130"/>
      <c r="B6" s="131" t="s">
        <v>26</v>
      </c>
      <c r="C6" s="53" t="s">
        <v>93</v>
      </c>
      <c r="D6" s="54">
        <f t="shared" si="0"/>
        <v>450</v>
      </c>
      <c r="E6" s="40">
        <v>100</v>
      </c>
      <c r="F6" s="40">
        <v>350</v>
      </c>
      <c r="G6" s="40">
        <v>150</v>
      </c>
      <c r="H6" s="16">
        <f t="shared" ref="H6:H14" si="2">F6-G6</f>
        <v>200</v>
      </c>
      <c r="I6" s="30">
        <v>500</v>
      </c>
      <c r="J6" s="31">
        <v>200</v>
      </c>
      <c r="K6" s="32">
        <f t="shared" si="1"/>
        <v>0</v>
      </c>
      <c r="L6" s="33">
        <v>0.02</v>
      </c>
      <c r="M6" s="33">
        <v>5</v>
      </c>
      <c r="N6" s="34">
        <f t="shared" ref="N6:N18" si="3">H6*24*L6*M6</f>
        <v>480</v>
      </c>
    </row>
    <row r="7" spans="1:14" ht="85.5" customHeight="1" x14ac:dyDescent="0.2">
      <c r="A7" s="130"/>
      <c r="B7" s="133"/>
      <c r="C7" s="55" t="s">
        <v>94</v>
      </c>
      <c r="D7" s="56">
        <f t="shared" si="0"/>
        <v>500</v>
      </c>
      <c r="E7" s="41">
        <v>100</v>
      </c>
      <c r="F7" s="41">
        <v>400</v>
      </c>
      <c r="G7" s="41">
        <v>150</v>
      </c>
      <c r="H7" s="17">
        <f t="shared" si="2"/>
        <v>250</v>
      </c>
      <c r="I7" s="4">
        <v>505</v>
      </c>
      <c r="J7" s="3">
        <v>250</v>
      </c>
      <c r="K7" s="15">
        <f t="shared" si="1"/>
        <v>0</v>
      </c>
      <c r="L7" s="14">
        <v>0.01</v>
      </c>
      <c r="M7" s="13">
        <v>4</v>
      </c>
      <c r="N7" s="19">
        <f t="shared" si="3"/>
        <v>240</v>
      </c>
    </row>
    <row r="8" spans="1:14" ht="85.5" customHeight="1" x14ac:dyDescent="0.2">
      <c r="A8" s="130"/>
      <c r="B8" s="133"/>
      <c r="C8" s="55" t="s">
        <v>95</v>
      </c>
      <c r="D8" s="56">
        <f t="shared" ref="D8:D10" si="4">F8+E8</f>
        <v>100</v>
      </c>
      <c r="E8" s="41">
        <v>100</v>
      </c>
      <c r="F8" s="41">
        <v>0</v>
      </c>
      <c r="G8" s="41">
        <v>150</v>
      </c>
      <c r="H8" s="17">
        <v>0</v>
      </c>
      <c r="I8" s="4">
        <v>0</v>
      </c>
      <c r="J8" s="3">
        <v>0</v>
      </c>
      <c r="K8" s="15">
        <f t="shared" si="1"/>
        <v>0</v>
      </c>
      <c r="L8" s="14">
        <v>0</v>
      </c>
      <c r="M8" s="13">
        <v>5</v>
      </c>
      <c r="N8" s="19">
        <f t="shared" si="3"/>
        <v>0</v>
      </c>
    </row>
    <row r="9" spans="1:14" ht="85.5" customHeight="1" x14ac:dyDescent="0.2">
      <c r="A9" s="130"/>
      <c r="B9" s="133"/>
      <c r="C9" s="55" t="s">
        <v>96</v>
      </c>
      <c r="D9" s="56">
        <f t="shared" si="4"/>
        <v>500</v>
      </c>
      <c r="E9" s="41">
        <v>100</v>
      </c>
      <c r="F9" s="41">
        <v>400</v>
      </c>
      <c r="G9" s="41">
        <v>150</v>
      </c>
      <c r="H9" s="17">
        <f t="shared" si="2"/>
        <v>250</v>
      </c>
      <c r="I9" s="4">
        <v>505</v>
      </c>
      <c r="J9" s="3">
        <v>250</v>
      </c>
      <c r="K9" s="15">
        <f t="shared" si="1"/>
        <v>0</v>
      </c>
      <c r="L9" s="14">
        <v>0.01</v>
      </c>
      <c r="M9" s="13">
        <v>2</v>
      </c>
      <c r="N9" s="19">
        <f t="shared" si="3"/>
        <v>120</v>
      </c>
    </row>
    <row r="10" spans="1:14" ht="85.5" customHeight="1" x14ac:dyDescent="0.2">
      <c r="A10" s="130"/>
      <c r="B10" s="133"/>
      <c r="C10" s="55" t="s">
        <v>97</v>
      </c>
      <c r="D10" s="56">
        <f t="shared" si="4"/>
        <v>650</v>
      </c>
      <c r="E10" s="41">
        <v>100</v>
      </c>
      <c r="F10" s="41">
        <v>550</v>
      </c>
      <c r="G10" s="41">
        <v>150</v>
      </c>
      <c r="H10" s="17">
        <f t="shared" si="2"/>
        <v>400</v>
      </c>
      <c r="I10" s="4">
        <v>610</v>
      </c>
      <c r="J10" s="3">
        <v>400</v>
      </c>
      <c r="K10" s="15">
        <f t="shared" si="1"/>
        <v>0</v>
      </c>
      <c r="L10" s="14">
        <v>0.01</v>
      </c>
      <c r="M10" s="13">
        <v>5</v>
      </c>
      <c r="N10" s="19">
        <f t="shared" si="3"/>
        <v>480</v>
      </c>
    </row>
    <row r="11" spans="1:14" ht="85.5" customHeight="1" x14ac:dyDescent="0.2">
      <c r="A11" s="130"/>
      <c r="B11" s="133"/>
      <c r="C11" s="55" t="s">
        <v>98</v>
      </c>
      <c r="D11" s="56">
        <f t="shared" ref="D11" si="5">F11+E11</f>
        <v>600</v>
      </c>
      <c r="E11" s="41">
        <v>100</v>
      </c>
      <c r="F11" s="41">
        <v>500</v>
      </c>
      <c r="G11" s="41">
        <v>150</v>
      </c>
      <c r="H11" s="17">
        <f t="shared" si="2"/>
        <v>350</v>
      </c>
      <c r="I11" s="4">
        <v>585</v>
      </c>
      <c r="J11" s="3">
        <v>350</v>
      </c>
      <c r="K11" s="15">
        <f t="shared" si="1"/>
        <v>0</v>
      </c>
      <c r="L11" s="14">
        <v>0.01</v>
      </c>
      <c r="M11" s="13">
        <v>2</v>
      </c>
      <c r="N11" s="19">
        <f t="shared" si="3"/>
        <v>168</v>
      </c>
    </row>
    <row r="12" spans="1:14" ht="85.5" customHeight="1" thickBot="1" x14ac:dyDescent="0.25">
      <c r="A12" s="130"/>
      <c r="B12" s="132"/>
      <c r="C12" s="55" t="s">
        <v>99</v>
      </c>
      <c r="D12" s="56">
        <f t="shared" si="0"/>
        <v>500</v>
      </c>
      <c r="E12" s="41">
        <v>100</v>
      </c>
      <c r="F12" s="41">
        <v>400</v>
      </c>
      <c r="G12" s="41">
        <v>150</v>
      </c>
      <c r="H12" s="17">
        <f t="shared" si="2"/>
        <v>250</v>
      </c>
      <c r="I12" s="4">
        <v>555</v>
      </c>
      <c r="J12" s="3">
        <v>250</v>
      </c>
      <c r="K12" s="15">
        <f t="shared" si="1"/>
        <v>0</v>
      </c>
      <c r="L12" s="14">
        <v>0.02</v>
      </c>
      <c r="M12" s="13">
        <v>7</v>
      </c>
      <c r="N12" s="19">
        <f t="shared" si="3"/>
        <v>840</v>
      </c>
    </row>
    <row r="13" spans="1:14" ht="85.5" customHeight="1" x14ac:dyDescent="0.2">
      <c r="A13" s="130"/>
      <c r="B13" s="131" t="s">
        <v>66</v>
      </c>
      <c r="C13" s="53" t="s">
        <v>124</v>
      </c>
      <c r="D13" s="57">
        <f t="shared" si="0"/>
        <v>150</v>
      </c>
      <c r="E13" s="40">
        <v>100</v>
      </c>
      <c r="F13" s="40">
        <v>50</v>
      </c>
      <c r="G13" s="40">
        <v>0</v>
      </c>
      <c r="H13" s="16">
        <f t="shared" si="2"/>
        <v>50</v>
      </c>
      <c r="I13" s="4">
        <v>70</v>
      </c>
      <c r="J13" s="3">
        <v>50</v>
      </c>
      <c r="K13" s="15">
        <f t="shared" si="1"/>
        <v>0</v>
      </c>
      <c r="L13" s="14">
        <v>0.1</v>
      </c>
      <c r="M13" s="13">
        <v>16</v>
      </c>
      <c r="N13" s="19">
        <f t="shared" si="3"/>
        <v>1920</v>
      </c>
    </row>
    <row r="14" spans="1:14" ht="85.5" customHeight="1" thickBot="1" x14ac:dyDescent="0.25">
      <c r="A14" s="130"/>
      <c r="B14" s="132"/>
      <c r="C14" s="58" t="s">
        <v>100</v>
      </c>
      <c r="D14" s="56">
        <f t="shared" si="0"/>
        <v>100</v>
      </c>
      <c r="E14" s="42">
        <v>100</v>
      </c>
      <c r="F14" s="42">
        <v>0</v>
      </c>
      <c r="G14" s="42">
        <v>0</v>
      </c>
      <c r="H14" s="66">
        <f t="shared" si="2"/>
        <v>0</v>
      </c>
      <c r="I14" s="4">
        <v>0</v>
      </c>
      <c r="J14" s="3">
        <v>0</v>
      </c>
      <c r="K14" s="15">
        <f t="shared" si="1"/>
        <v>0</v>
      </c>
      <c r="L14" s="14">
        <v>0</v>
      </c>
      <c r="M14" s="13">
        <v>14</v>
      </c>
      <c r="N14" s="19">
        <f t="shared" si="3"/>
        <v>0</v>
      </c>
    </row>
    <row r="15" spans="1:14" ht="85.5" customHeight="1" thickBot="1" x14ac:dyDescent="0.25">
      <c r="A15" s="76" t="s">
        <v>15</v>
      </c>
      <c r="B15" s="67" t="s">
        <v>27</v>
      </c>
      <c r="C15" s="68" t="s">
        <v>92</v>
      </c>
      <c r="D15" s="69">
        <f t="shared" ref="D15:D26" si="6">E15+F15</f>
        <v>350</v>
      </c>
      <c r="E15" s="70">
        <v>100</v>
      </c>
      <c r="F15" s="70">
        <v>250</v>
      </c>
      <c r="G15" s="70">
        <v>100</v>
      </c>
      <c r="H15" s="71">
        <f>(F15-G15)*0.8</f>
        <v>120</v>
      </c>
      <c r="I15" s="4">
        <v>372</v>
      </c>
      <c r="J15" s="12">
        <v>120</v>
      </c>
      <c r="K15" s="15">
        <f t="shared" si="1"/>
        <v>0</v>
      </c>
      <c r="L15" s="14">
        <v>0.55000000000000004</v>
      </c>
      <c r="M15" s="18">
        <v>30</v>
      </c>
      <c r="N15" s="19">
        <f t="shared" si="3"/>
        <v>47520.000000000007</v>
      </c>
    </row>
    <row r="16" spans="1:14" ht="85.5" customHeight="1" x14ac:dyDescent="0.2">
      <c r="A16" s="77"/>
      <c r="B16" s="134" t="s">
        <v>28</v>
      </c>
      <c r="C16" s="59" t="s">
        <v>101</v>
      </c>
      <c r="D16" s="43">
        <f t="shared" si="6"/>
        <v>700</v>
      </c>
      <c r="E16" s="44">
        <v>100</v>
      </c>
      <c r="F16" s="44">
        <v>600</v>
      </c>
      <c r="G16" s="44">
        <v>200</v>
      </c>
      <c r="H16" s="72">
        <f>F16-G16</f>
        <v>400</v>
      </c>
      <c r="I16" s="49">
        <v>494</v>
      </c>
      <c r="J16" s="3">
        <v>400</v>
      </c>
      <c r="K16" s="15">
        <f t="shared" si="1"/>
        <v>0</v>
      </c>
      <c r="L16" s="50">
        <v>1.31</v>
      </c>
      <c r="M16" s="18">
        <v>2</v>
      </c>
      <c r="N16" s="51">
        <f t="shared" si="3"/>
        <v>25152</v>
      </c>
    </row>
    <row r="17" spans="1:14" ht="85.5" customHeight="1" x14ac:dyDescent="0.2">
      <c r="A17" s="77"/>
      <c r="B17" s="135"/>
      <c r="C17" s="60" t="s">
        <v>102</v>
      </c>
      <c r="D17" s="45">
        <f t="shared" si="6"/>
        <v>450</v>
      </c>
      <c r="E17" s="46">
        <v>100</v>
      </c>
      <c r="F17" s="46">
        <v>350</v>
      </c>
      <c r="G17" s="46">
        <v>200</v>
      </c>
      <c r="H17" s="73">
        <f t="shared" ref="H17:H23" si="7">F17-G17</f>
        <v>150</v>
      </c>
      <c r="I17" s="49">
        <v>479</v>
      </c>
      <c r="J17" s="3">
        <v>150</v>
      </c>
      <c r="K17" s="15">
        <f t="shared" si="1"/>
        <v>0</v>
      </c>
      <c r="L17" s="50">
        <v>5.51</v>
      </c>
      <c r="M17" s="18">
        <v>5</v>
      </c>
      <c r="N17" s="51">
        <f t="shared" si="3"/>
        <v>99180</v>
      </c>
    </row>
    <row r="18" spans="1:14" ht="85.5" customHeight="1" x14ac:dyDescent="0.2">
      <c r="A18" s="77"/>
      <c r="B18" s="135"/>
      <c r="C18" s="60" t="s">
        <v>103</v>
      </c>
      <c r="D18" s="45">
        <f t="shared" si="6"/>
        <v>750</v>
      </c>
      <c r="E18" s="46">
        <v>100</v>
      </c>
      <c r="F18" s="46">
        <v>650</v>
      </c>
      <c r="G18" s="46">
        <v>200</v>
      </c>
      <c r="H18" s="73">
        <f t="shared" si="7"/>
        <v>450</v>
      </c>
      <c r="I18" s="49">
        <v>484</v>
      </c>
      <c r="J18" s="3">
        <v>450</v>
      </c>
      <c r="K18" s="15">
        <f t="shared" si="1"/>
        <v>0</v>
      </c>
      <c r="L18" s="50">
        <v>1.07</v>
      </c>
      <c r="M18" s="18">
        <v>2</v>
      </c>
      <c r="N18" s="51">
        <f t="shared" si="3"/>
        <v>23112</v>
      </c>
    </row>
    <row r="19" spans="1:14" ht="85.5" customHeight="1" x14ac:dyDescent="0.2">
      <c r="A19" s="77"/>
      <c r="B19" s="135"/>
      <c r="C19" s="60" t="s">
        <v>95</v>
      </c>
      <c r="D19" s="45">
        <f t="shared" si="6"/>
        <v>100</v>
      </c>
      <c r="E19" s="46">
        <v>100</v>
      </c>
      <c r="F19" s="46">
        <v>0</v>
      </c>
      <c r="G19" s="46">
        <v>200</v>
      </c>
      <c r="H19" s="73">
        <v>0</v>
      </c>
      <c r="I19" s="4">
        <v>0</v>
      </c>
      <c r="J19" s="3">
        <v>0</v>
      </c>
      <c r="K19" s="15">
        <f>H19-J19</f>
        <v>0</v>
      </c>
      <c r="L19" s="14">
        <v>0</v>
      </c>
      <c r="M19" s="13">
        <v>5</v>
      </c>
      <c r="N19" s="19">
        <f>H19*24*L19*M19</f>
        <v>0</v>
      </c>
    </row>
    <row r="20" spans="1:14" ht="85.5" customHeight="1" x14ac:dyDescent="0.2">
      <c r="A20" s="77"/>
      <c r="B20" s="135"/>
      <c r="C20" s="60" t="s">
        <v>104</v>
      </c>
      <c r="D20" s="45">
        <f t="shared" si="6"/>
        <v>400</v>
      </c>
      <c r="E20" s="46">
        <v>100</v>
      </c>
      <c r="F20" s="46">
        <v>300</v>
      </c>
      <c r="G20" s="46">
        <v>200</v>
      </c>
      <c r="H20" s="73">
        <f t="shared" si="7"/>
        <v>100</v>
      </c>
      <c r="I20" s="4">
        <v>504</v>
      </c>
      <c r="J20" s="3">
        <v>100</v>
      </c>
      <c r="K20" s="15">
        <f>H20-J20</f>
        <v>0</v>
      </c>
      <c r="L20" s="14">
        <v>5.53</v>
      </c>
      <c r="M20" s="13">
        <v>7</v>
      </c>
      <c r="N20" s="19">
        <f>H20*24*L20*M20</f>
        <v>92904</v>
      </c>
    </row>
    <row r="21" spans="1:14" ht="85.5" customHeight="1" x14ac:dyDescent="0.2">
      <c r="A21" s="77"/>
      <c r="B21" s="135"/>
      <c r="C21" s="60" t="s">
        <v>98</v>
      </c>
      <c r="D21" s="45">
        <f t="shared" si="6"/>
        <v>500</v>
      </c>
      <c r="E21" s="46">
        <v>100</v>
      </c>
      <c r="F21" s="81">
        <v>400</v>
      </c>
      <c r="G21" s="46">
        <v>200</v>
      </c>
      <c r="H21" s="73">
        <f t="shared" si="7"/>
        <v>200</v>
      </c>
      <c r="I21" s="4">
        <v>520</v>
      </c>
      <c r="J21" s="3">
        <v>200</v>
      </c>
      <c r="K21" s="15">
        <f>H21-J21</f>
        <v>0</v>
      </c>
      <c r="L21" s="14">
        <v>3.97</v>
      </c>
      <c r="M21" s="13">
        <v>2</v>
      </c>
      <c r="N21" s="19">
        <f t="shared" ref="N21:N22" si="8">H21*24*L21*M21</f>
        <v>38112</v>
      </c>
    </row>
    <row r="22" spans="1:14" ht="85.5" customHeight="1" x14ac:dyDescent="0.2">
      <c r="A22" s="77"/>
      <c r="B22" s="135"/>
      <c r="C22" s="60" t="s">
        <v>105</v>
      </c>
      <c r="D22" s="45">
        <f t="shared" si="6"/>
        <v>400</v>
      </c>
      <c r="E22" s="46">
        <v>100</v>
      </c>
      <c r="F22" s="81">
        <v>300</v>
      </c>
      <c r="G22" s="46">
        <v>200</v>
      </c>
      <c r="H22" s="73">
        <f t="shared" si="7"/>
        <v>100</v>
      </c>
      <c r="I22" s="4">
        <v>453</v>
      </c>
      <c r="J22" s="3">
        <v>100</v>
      </c>
      <c r="K22" s="15">
        <f>H22-J22</f>
        <v>0</v>
      </c>
      <c r="L22" s="14">
        <v>5.6</v>
      </c>
      <c r="M22" s="13">
        <v>5</v>
      </c>
      <c r="N22" s="19">
        <f t="shared" si="8"/>
        <v>67200</v>
      </c>
    </row>
    <row r="23" spans="1:14" ht="85.5" customHeight="1" thickBot="1" x14ac:dyDescent="0.25">
      <c r="A23" s="77"/>
      <c r="B23" s="136"/>
      <c r="C23" s="60" t="s">
        <v>106</v>
      </c>
      <c r="D23" s="47">
        <f t="shared" si="6"/>
        <v>500</v>
      </c>
      <c r="E23" s="48">
        <v>100</v>
      </c>
      <c r="F23" s="48">
        <v>400</v>
      </c>
      <c r="G23" s="48">
        <v>200</v>
      </c>
      <c r="H23" s="74">
        <f t="shared" si="7"/>
        <v>200</v>
      </c>
      <c r="I23" s="4">
        <v>534</v>
      </c>
      <c r="J23" s="3">
        <v>200</v>
      </c>
      <c r="K23" s="15">
        <f t="shared" ref="K23:K24" si="9">H23-J23</f>
        <v>0</v>
      </c>
      <c r="L23" s="14">
        <v>4.05</v>
      </c>
      <c r="M23" s="13">
        <v>2</v>
      </c>
      <c r="N23" s="19">
        <f t="shared" ref="N23:N24" si="10">H23*24*L23*M23</f>
        <v>38880</v>
      </c>
    </row>
    <row r="24" spans="1:14" ht="85.5" customHeight="1" x14ac:dyDescent="0.2">
      <c r="A24" s="77"/>
      <c r="B24" s="134" t="s">
        <v>29</v>
      </c>
      <c r="C24" s="62" t="s">
        <v>107</v>
      </c>
      <c r="D24" s="63">
        <f t="shared" si="6"/>
        <v>150</v>
      </c>
      <c r="E24" s="64">
        <v>100</v>
      </c>
      <c r="F24" s="64">
        <v>50</v>
      </c>
      <c r="G24" s="64">
        <v>0</v>
      </c>
      <c r="H24" s="75">
        <f>F24-G24</f>
        <v>50</v>
      </c>
      <c r="I24" s="4">
        <v>103</v>
      </c>
      <c r="J24" s="3">
        <v>50</v>
      </c>
      <c r="K24" s="15">
        <f t="shared" si="9"/>
        <v>0</v>
      </c>
      <c r="L24" s="14">
        <v>0.74</v>
      </c>
      <c r="M24" s="13">
        <v>9</v>
      </c>
      <c r="N24" s="19">
        <f t="shared" si="10"/>
        <v>7992</v>
      </c>
    </row>
    <row r="25" spans="1:14" ht="85.5" customHeight="1" x14ac:dyDescent="0.2">
      <c r="A25" s="77"/>
      <c r="B25" s="135"/>
      <c r="C25" s="60" t="s">
        <v>95</v>
      </c>
      <c r="D25" s="45">
        <f t="shared" si="6"/>
        <v>300</v>
      </c>
      <c r="E25" s="46">
        <v>100</v>
      </c>
      <c r="F25" s="46">
        <v>200</v>
      </c>
      <c r="G25" s="46">
        <v>0</v>
      </c>
      <c r="H25" s="73">
        <f>F25-G25</f>
        <v>200</v>
      </c>
      <c r="I25" s="4">
        <v>246</v>
      </c>
      <c r="J25" s="3">
        <v>200</v>
      </c>
      <c r="K25" s="15">
        <f>H25-J25</f>
        <v>0</v>
      </c>
      <c r="L25" s="14">
        <v>0.55000000000000004</v>
      </c>
      <c r="M25" s="13">
        <v>5</v>
      </c>
      <c r="N25" s="19">
        <f>H25*24*L25*M25</f>
        <v>13200</v>
      </c>
    </row>
    <row r="26" spans="1:14" ht="85.5" customHeight="1" x14ac:dyDescent="0.2">
      <c r="A26" s="77"/>
      <c r="B26" s="135"/>
      <c r="C26" s="60" t="s">
        <v>108</v>
      </c>
      <c r="D26" s="45">
        <f t="shared" si="6"/>
        <v>100</v>
      </c>
      <c r="E26" s="46">
        <v>100</v>
      </c>
      <c r="F26" s="46">
        <v>0</v>
      </c>
      <c r="G26" s="46">
        <v>0</v>
      </c>
      <c r="H26" s="73">
        <f>F26-G26</f>
        <v>0</v>
      </c>
      <c r="I26" s="4"/>
      <c r="J26" s="3"/>
      <c r="K26" s="15">
        <f>H26-J26</f>
        <v>0</v>
      </c>
      <c r="L26" s="14"/>
      <c r="M26" s="13">
        <v>16</v>
      </c>
      <c r="N26" s="19">
        <f>H26*24*L26*M26</f>
        <v>0</v>
      </c>
    </row>
    <row r="27" spans="1:14" ht="25.5" customHeight="1" thickBot="1" x14ac:dyDescent="0.25">
      <c r="A27" s="78"/>
      <c r="B27" s="136"/>
      <c r="C27" s="61"/>
      <c r="D27" s="47"/>
      <c r="E27" s="48"/>
      <c r="F27" s="48"/>
      <c r="G27" s="48"/>
      <c r="H27" s="74"/>
      <c r="I27" s="49"/>
      <c r="J27" s="3"/>
      <c r="K27" s="15"/>
      <c r="L27" s="50"/>
      <c r="M27" s="18"/>
      <c r="N27" s="51">
        <f>SUM(N5:N26)</f>
        <v>1112988</v>
      </c>
    </row>
    <row r="28" spans="1:14" ht="15.95" customHeight="1" x14ac:dyDescent="0.2">
      <c r="C28" s="1"/>
      <c r="H28" s="1"/>
    </row>
    <row r="29" spans="1:14" ht="15.95" customHeight="1" x14ac:dyDescent="0.2">
      <c r="C29" s="1"/>
      <c r="H29" s="1"/>
    </row>
    <row r="31" spans="1:14" ht="15.95" customHeight="1" x14ac:dyDescent="0.2">
      <c r="C31" s="1"/>
      <c r="H31" s="1"/>
    </row>
    <row r="32" spans="1:14" ht="15.95" customHeight="1" x14ac:dyDescent="0.2">
      <c r="C32" s="1"/>
      <c r="H32" s="1"/>
    </row>
    <row r="33" spans="3:8" ht="15.95" customHeight="1" x14ac:dyDescent="0.2">
      <c r="C33" s="1"/>
      <c r="H33" s="1"/>
    </row>
    <row r="34" spans="3:8" ht="15.95" customHeight="1" x14ac:dyDescent="0.2">
      <c r="C34" s="1"/>
      <c r="H34" s="1"/>
    </row>
    <row r="35" spans="3:8" ht="15.95" customHeight="1" x14ac:dyDescent="0.2">
      <c r="C35" s="1"/>
      <c r="H35" s="1"/>
    </row>
    <row r="36" spans="3:8" ht="15.95" customHeight="1" x14ac:dyDescent="0.2">
      <c r="C36" s="1"/>
      <c r="H36" s="1"/>
    </row>
    <row r="37" spans="3:8" ht="15.95" customHeight="1" x14ac:dyDescent="0.2">
      <c r="C37" s="1"/>
      <c r="H37" s="1"/>
    </row>
    <row r="38" spans="3:8" ht="15.95" customHeight="1" x14ac:dyDescent="0.2">
      <c r="C38" s="1"/>
      <c r="H38" s="1"/>
    </row>
    <row r="39" spans="3:8" ht="15.95" customHeight="1" x14ac:dyDescent="0.2">
      <c r="C39" s="1"/>
      <c r="H39" s="1"/>
    </row>
    <row r="40" spans="3:8" ht="15.95" customHeight="1" x14ac:dyDescent="0.2">
      <c r="C40" s="1"/>
      <c r="H40" s="1"/>
    </row>
    <row r="41" spans="3:8" ht="15.95" customHeight="1" x14ac:dyDescent="0.2">
      <c r="C41" s="1"/>
      <c r="H41" s="1"/>
    </row>
    <row r="42" spans="3:8" ht="15.95" customHeight="1" x14ac:dyDescent="0.2">
      <c r="C42" s="1"/>
      <c r="H42" s="1"/>
    </row>
    <row r="43" spans="3:8" ht="15.95" customHeight="1" x14ac:dyDescent="0.2">
      <c r="C43" s="1"/>
      <c r="H43" s="1"/>
    </row>
    <row r="44" spans="3:8" ht="15.95" customHeight="1" x14ac:dyDescent="0.2">
      <c r="C44" s="1"/>
      <c r="H44" s="1"/>
    </row>
    <row r="45" spans="3:8" ht="15.95" customHeight="1" x14ac:dyDescent="0.2">
      <c r="C45" s="1"/>
      <c r="H45" s="1"/>
    </row>
    <row r="46" spans="3:8" ht="15.95" customHeight="1" x14ac:dyDescent="0.2">
      <c r="C46" s="1"/>
      <c r="H46" s="1"/>
    </row>
    <row r="47" spans="3:8" ht="15.95" customHeight="1" x14ac:dyDescent="0.2">
      <c r="C47" s="1"/>
      <c r="H47" s="1"/>
    </row>
    <row r="48" spans="3:8" ht="15.95" customHeight="1" x14ac:dyDescent="0.2">
      <c r="C48" s="1"/>
      <c r="H48" s="1"/>
    </row>
    <row r="49" spans="3:8" ht="15.95" customHeight="1" x14ac:dyDescent="0.2">
      <c r="C49" s="1"/>
      <c r="H49" s="1"/>
    </row>
    <row r="50" spans="3:8" ht="15.95" customHeight="1" x14ac:dyDescent="0.2">
      <c r="C50" s="1"/>
      <c r="H50" s="1"/>
    </row>
    <row r="51" spans="3:8" ht="15.95" customHeight="1" x14ac:dyDescent="0.2">
      <c r="C51" s="1"/>
      <c r="H51" s="1"/>
    </row>
    <row r="52" spans="3:8" ht="15.95" customHeight="1" x14ac:dyDescent="0.2">
      <c r="C52" s="1"/>
      <c r="H52" s="1"/>
    </row>
    <row r="53" spans="3:8" ht="15.95" customHeight="1" x14ac:dyDescent="0.2">
      <c r="C53" s="1"/>
      <c r="H53" s="1"/>
    </row>
    <row r="56" spans="3:8" ht="12.75" customHeight="1" x14ac:dyDescent="0.2">
      <c r="C56" s="1"/>
      <c r="H56" s="1"/>
    </row>
    <row r="57" spans="3:8" ht="12.75" customHeight="1" x14ac:dyDescent="0.2">
      <c r="C57" s="1"/>
      <c r="H57" s="1"/>
    </row>
    <row r="58" spans="3:8" ht="15.95" customHeight="1" x14ac:dyDescent="0.2">
      <c r="C58" s="1"/>
      <c r="H58" s="1"/>
    </row>
    <row r="59" spans="3:8" ht="15.95" customHeight="1" x14ac:dyDescent="0.2">
      <c r="C59" s="1"/>
      <c r="H59" s="1"/>
    </row>
    <row r="60" spans="3:8" ht="15.95" customHeight="1" x14ac:dyDescent="0.2">
      <c r="C60" s="1"/>
      <c r="H60" s="1"/>
    </row>
    <row r="61" spans="3:8" ht="15.95" customHeight="1" x14ac:dyDescent="0.2">
      <c r="C61" s="1"/>
      <c r="H61" s="1"/>
    </row>
    <row r="62" spans="3:8" ht="15.95" customHeight="1" x14ac:dyDescent="0.2">
      <c r="C62" s="1"/>
      <c r="H62" s="1"/>
    </row>
    <row r="63" spans="3:8" ht="12.75" customHeight="1" x14ac:dyDescent="0.2">
      <c r="C63" s="1"/>
      <c r="H63" s="1"/>
    </row>
    <row r="64" spans="3:8" ht="15.95" customHeight="1" x14ac:dyDescent="0.2">
      <c r="C64" s="1"/>
      <c r="H64" s="1"/>
    </row>
    <row r="65" spans="3:8" ht="15.95" customHeight="1" x14ac:dyDescent="0.2">
      <c r="C65" s="1"/>
      <c r="H65" s="1"/>
    </row>
    <row r="66" spans="3:8" ht="15.95" customHeight="1" x14ac:dyDescent="0.2">
      <c r="C66" s="1"/>
      <c r="H66" s="1"/>
    </row>
    <row r="67" spans="3:8" ht="15.95" customHeight="1" x14ac:dyDescent="0.2">
      <c r="C67" s="1"/>
      <c r="H67" s="1"/>
    </row>
    <row r="68" spans="3:8" ht="15.95" customHeight="1" x14ac:dyDescent="0.2">
      <c r="C68" s="1"/>
      <c r="H68" s="1"/>
    </row>
    <row r="69" spans="3:8" ht="15.95" customHeight="1" x14ac:dyDescent="0.2">
      <c r="C69" s="1"/>
      <c r="H69" s="1"/>
    </row>
    <row r="70" spans="3:8" ht="15.95" customHeight="1" x14ac:dyDescent="0.2">
      <c r="C70" s="1"/>
      <c r="H70" s="1"/>
    </row>
    <row r="71" spans="3:8" ht="15.95" customHeight="1" x14ac:dyDescent="0.2">
      <c r="C71" s="1"/>
      <c r="H71" s="1"/>
    </row>
    <row r="72" spans="3:8" ht="15.95" customHeight="1" x14ac:dyDescent="0.2">
      <c r="C72" s="1"/>
      <c r="H72" s="1"/>
    </row>
    <row r="73" spans="3:8" ht="15.95" customHeight="1" x14ac:dyDescent="0.2">
      <c r="C73" s="1"/>
      <c r="H73" s="1"/>
    </row>
    <row r="74" spans="3:8" ht="15.95" customHeight="1" x14ac:dyDescent="0.2">
      <c r="C74" s="1"/>
      <c r="H74" s="1"/>
    </row>
    <row r="75" spans="3:8" ht="15.95" customHeight="1" x14ac:dyDescent="0.2">
      <c r="C75" s="1"/>
      <c r="H75" s="1"/>
    </row>
    <row r="76" spans="3:8" ht="15.95" customHeight="1" x14ac:dyDescent="0.2">
      <c r="C76" s="1"/>
      <c r="H76" s="1"/>
    </row>
    <row r="77" spans="3:8" ht="15.95" customHeight="1" x14ac:dyDescent="0.2">
      <c r="C77" s="1"/>
      <c r="H77" s="1"/>
    </row>
    <row r="78" spans="3:8" ht="15.95" customHeight="1" x14ac:dyDescent="0.2">
      <c r="C78" s="1"/>
      <c r="H78" s="1"/>
    </row>
    <row r="79" spans="3:8" ht="15.95" customHeight="1" x14ac:dyDescent="0.2">
      <c r="C79" s="1"/>
      <c r="H79" s="1"/>
    </row>
    <row r="80" spans="3:8" ht="15.95" customHeight="1" x14ac:dyDescent="0.2">
      <c r="C80" s="1"/>
      <c r="H80" s="1"/>
    </row>
    <row r="81" spans="3:8" ht="15.95" customHeight="1" x14ac:dyDescent="0.2">
      <c r="C81" s="1"/>
      <c r="H81" s="1"/>
    </row>
    <row r="82" spans="3:8" ht="15.95" customHeight="1" x14ac:dyDescent="0.2">
      <c r="C82" s="1"/>
      <c r="H82" s="1"/>
    </row>
    <row r="83" spans="3:8" ht="15.95" customHeight="1" x14ac:dyDescent="0.2">
      <c r="C83" s="1"/>
      <c r="H83" s="1"/>
    </row>
    <row r="84" spans="3:8" ht="15.95" customHeight="1" x14ac:dyDescent="0.2">
      <c r="C84" s="1"/>
      <c r="H84" s="1"/>
    </row>
    <row r="85" spans="3:8" ht="15.95" customHeight="1" x14ac:dyDescent="0.2">
      <c r="C85" s="1"/>
      <c r="H85" s="1"/>
    </row>
    <row r="86" spans="3:8" ht="15.95" customHeight="1" x14ac:dyDescent="0.2">
      <c r="C86" s="1"/>
      <c r="H86" s="1"/>
    </row>
    <row r="89" spans="3:8" ht="12.75" customHeight="1" x14ac:dyDescent="0.2">
      <c r="C89" s="1"/>
      <c r="H89" s="1"/>
    </row>
    <row r="90" spans="3:8" ht="12.75" customHeight="1" x14ac:dyDescent="0.2">
      <c r="C90" s="1"/>
      <c r="H90" s="1"/>
    </row>
    <row r="91" spans="3:8" ht="15.95" customHeight="1" x14ac:dyDescent="0.2">
      <c r="C91" s="1"/>
      <c r="H91" s="1"/>
    </row>
    <row r="92" spans="3:8" ht="15.95" customHeight="1" x14ac:dyDescent="0.2">
      <c r="C92" s="1"/>
      <c r="H92" s="1"/>
    </row>
    <row r="93" spans="3:8" ht="15.95" customHeight="1" x14ac:dyDescent="0.2">
      <c r="C93" s="1"/>
      <c r="H93" s="1"/>
    </row>
    <row r="94" spans="3:8" ht="15.95" customHeight="1" x14ac:dyDescent="0.2">
      <c r="C94" s="1"/>
      <c r="H94" s="1"/>
    </row>
    <row r="95" spans="3:8" ht="15.95" customHeight="1" x14ac:dyDescent="0.2">
      <c r="C95" s="1"/>
      <c r="H95" s="1"/>
    </row>
    <row r="97" spans="3:8" ht="15.95" customHeight="1" x14ac:dyDescent="0.2">
      <c r="C97" s="1"/>
      <c r="H97" s="1"/>
    </row>
    <row r="98" spans="3:8" ht="15.95" customHeight="1" x14ac:dyDescent="0.2">
      <c r="C98" s="1"/>
      <c r="H98" s="1"/>
    </row>
    <row r="99" spans="3:8" ht="15.95" customHeight="1" x14ac:dyDescent="0.2">
      <c r="C99" s="1"/>
      <c r="H99" s="1"/>
    </row>
    <row r="100" spans="3:8" ht="15.95" customHeight="1" x14ac:dyDescent="0.2">
      <c r="C100" s="1"/>
      <c r="H100" s="1"/>
    </row>
    <row r="101" spans="3:8" ht="15.95" customHeight="1" x14ac:dyDescent="0.2">
      <c r="C101" s="1"/>
      <c r="H101" s="1"/>
    </row>
    <row r="102" spans="3:8" ht="15.95" customHeight="1" x14ac:dyDescent="0.2">
      <c r="C102" s="1"/>
      <c r="H102" s="1"/>
    </row>
    <row r="103" spans="3:8" ht="15.95" customHeight="1" x14ac:dyDescent="0.2">
      <c r="C103" s="1"/>
      <c r="H103" s="1"/>
    </row>
    <row r="104" spans="3:8" ht="15.95" customHeight="1" x14ac:dyDescent="0.2">
      <c r="C104" s="1"/>
      <c r="H104" s="1"/>
    </row>
    <row r="105" spans="3:8" ht="15.95" customHeight="1" x14ac:dyDescent="0.2">
      <c r="C105" s="1"/>
      <c r="H105" s="1"/>
    </row>
    <row r="106" spans="3:8" ht="15.95" customHeight="1" x14ac:dyDescent="0.2">
      <c r="C106" s="1"/>
      <c r="H106" s="1"/>
    </row>
    <row r="107" spans="3:8" ht="15.95" customHeight="1" x14ac:dyDescent="0.2">
      <c r="C107" s="1"/>
      <c r="H107" s="1"/>
    </row>
    <row r="108" spans="3:8" ht="15.95" customHeight="1" x14ac:dyDescent="0.2">
      <c r="C108" s="1"/>
      <c r="H108" s="1"/>
    </row>
    <row r="109" spans="3:8" ht="15.95" customHeight="1" x14ac:dyDescent="0.2">
      <c r="C109" s="1"/>
      <c r="H109" s="1"/>
    </row>
    <row r="110" spans="3:8" ht="15.95" customHeight="1" x14ac:dyDescent="0.2">
      <c r="C110" s="1"/>
      <c r="H110" s="1"/>
    </row>
    <row r="111" spans="3:8" ht="15.95" customHeight="1" x14ac:dyDescent="0.2">
      <c r="C111" s="1"/>
      <c r="H111" s="1"/>
    </row>
    <row r="112" spans="3:8" ht="15.95" customHeight="1" x14ac:dyDescent="0.2">
      <c r="C112" s="1"/>
      <c r="H112" s="1"/>
    </row>
    <row r="113" spans="3:8" ht="15.95" customHeight="1" x14ac:dyDescent="0.2">
      <c r="C113" s="1"/>
      <c r="H113" s="1"/>
    </row>
    <row r="114" spans="3:8" ht="15.95" customHeight="1" x14ac:dyDescent="0.2">
      <c r="C114" s="1"/>
      <c r="H114" s="1"/>
    </row>
    <row r="115" spans="3:8" ht="15.95" customHeight="1" x14ac:dyDescent="0.2">
      <c r="C115" s="1"/>
      <c r="H115" s="1"/>
    </row>
    <row r="116" spans="3:8" ht="15.95" customHeight="1" x14ac:dyDescent="0.2">
      <c r="C116" s="1"/>
      <c r="H116" s="1"/>
    </row>
    <row r="117" spans="3:8" ht="15.95" customHeight="1" x14ac:dyDescent="0.2">
      <c r="C117" s="1"/>
      <c r="H117" s="1"/>
    </row>
    <row r="118" spans="3:8" ht="15.95" customHeight="1" x14ac:dyDescent="0.2">
      <c r="C118" s="1"/>
      <c r="H118" s="1"/>
    </row>
    <row r="119" spans="3:8" ht="15.95" customHeight="1" x14ac:dyDescent="0.2">
      <c r="C119" s="1"/>
      <c r="H119" s="1"/>
    </row>
    <row r="122" spans="3:8" ht="26.25" customHeight="1" x14ac:dyDescent="0.2">
      <c r="C122" s="1"/>
      <c r="H122" s="1"/>
    </row>
    <row r="125" spans="3:8" ht="27" customHeight="1" x14ac:dyDescent="0.2">
      <c r="C125" s="1"/>
      <c r="H125" s="1"/>
    </row>
    <row r="126" spans="3:8" ht="24.75" customHeight="1" x14ac:dyDescent="0.2">
      <c r="C126" s="1"/>
      <c r="H126" s="1"/>
    </row>
    <row r="127" spans="3:8" ht="25.5" customHeight="1" x14ac:dyDescent="0.2">
      <c r="C127" s="1"/>
      <c r="H127" s="1"/>
    </row>
    <row r="128" spans="3:8" ht="25.5" customHeight="1" x14ac:dyDescent="0.2">
      <c r="C128" s="1"/>
      <c r="H128" s="1"/>
    </row>
    <row r="133" spans="3:8" ht="12.75" customHeight="1" x14ac:dyDescent="0.2">
      <c r="C133" s="1"/>
      <c r="H133" s="1"/>
    </row>
    <row r="142" spans="3:8" ht="12.75" x14ac:dyDescent="0.2">
      <c r="C142" s="1"/>
      <c r="H142" s="1"/>
    </row>
  </sheetData>
  <mergeCells count="10">
    <mergeCell ref="A5:A14"/>
    <mergeCell ref="B13:B14"/>
    <mergeCell ref="B6:B12"/>
    <mergeCell ref="B16:B23"/>
    <mergeCell ref="B24:B27"/>
    <mergeCell ref="C1:E1"/>
    <mergeCell ref="A2:N2"/>
    <mergeCell ref="A1:B1"/>
    <mergeCell ref="G1:H1"/>
    <mergeCell ref="A4:B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2018-08-13T13:05:36Z</cp:lastPrinted>
  <dcterms:created xsi:type="dcterms:W3CDTF">2005-06-22T10:45:23Z</dcterms:created>
  <dcterms:modified xsi:type="dcterms:W3CDTF">2018-08-14T05:43:56Z</dcterms:modified>
</cp:coreProperties>
</file>