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67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C38" i="1367" l="1"/>
  <c r="C34" i="1367"/>
  <c r="C26" i="1367"/>
  <c r="C17" i="1367"/>
  <c r="H8" i="746" l="1"/>
  <c r="N8" i="746" s="1"/>
  <c r="D8" i="746"/>
  <c r="H7" i="746"/>
  <c r="K7" i="746" s="1"/>
  <c r="D7" i="746"/>
  <c r="H6" i="746"/>
  <c r="D6" i="746"/>
  <c r="H5" i="746"/>
  <c r="D5" i="746"/>
  <c r="N5" i="746" l="1"/>
  <c r="N6" i="746"/>
  <c r="N7" i="746"/>
  <c r="N9" i="746" l="1"/>
  <c r="K6" i="746"/>
  <c r="K8" i="746"/>
  <c r="K5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<sst xmlns="http://schemas.openxmlformats.org/spreadsheetml/2006/main" count="101" uniqueCount="68">
  <si>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</si>
  <si>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</si>
  <si>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</si>
  <si>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</si>
  <si>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</si>
  <si>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</si>
  <si>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</si>
  <si>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</si>
  <si>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</si>
  <si>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</si>
  <si>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</si>
  <si>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</si>
  <si>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</si>
  <si>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</si>
  <si>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</si>
  <si>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</si>
  <si>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</si>
  <si>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</si>
  <si>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</si>
  <si>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</si>
  <si>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</si>
  <si>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</si>
  <si>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</si>
  <si>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</si>
  <si>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</si>
  <si>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</si>
  <si>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</si>
  <si>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</si>
  <si>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</si>
  <si>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</si>
  <si>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</si>
  <si>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</si>
  <si>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</si>
  <si>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</si>
  <si>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</si>
  <si>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</si>
  <si>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</si>
  <si>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</si>
  <si>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</si>
  <si>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</si>
  <si>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</si>
  <si>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</si>
  <si>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</si>
  <si>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</si>
  <si>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</si>
  <si>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</si>
  <si>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</si>
  <si>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</si>
  <si>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</si>
  <si>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</si>
  <si>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</si>
  <si>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</si>
  <si>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Energi Danmark A/S</t>
  </si>
  <si>
    <t>NEPTUN SA</t>
  </si>
  <si>
    <t>Petrol Slovenska energetska druzba dd Ljubljana</t>
  </si>
  <si>
    <t>DANSKE COMMODITIES</t>
  </si>
  <si>
    <t>MVM PARTNER RZT</t>
  </si>
  <si>
    <t>STATKRAFT</t>
  </si>
  <si>
    <t>CEZ TRADE</t>
  </si>
  <si>
    <t>ATC = 50</t>
  </si>
  <si>
    <t>ATCm</t>
  </si>
  <si>
    <t>ATC = 600</t>
  </si>
  <si>
    <t>01-28.02.2019</t>
  </si>
  <si>
    <t>CROSS BORDER CAPACITY ALLOCATION AUCTION RESULTS for the period of:
01-28.02.2019</t>
  </si>
  <si>
    <t>NOTE: The deadline for transferring capacities for the month of FEBRUARY is 25 JANUARY 2019, 12:00(RO). _x000D_
The transfers are to be operated by the participants in the DAMAS platform and the corresponding annex for the transfer is to be sent  by email to: contracte.alocare@transelectrica.ro</t>
  </si>
  <si>
    <t>ATC = 300</t>
  </si>
  <si>
    <t>ATC = 500</t>
  </si>
  <si>
    <t>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</si>
</sst>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1">
    <xf numFmtId="0" fontId="0" fillId="0" borderId="0" xfId="0"/>
    <xf numFmtId="0" fontId="3" fillId="33" borderId="13" xfId="9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3" fillId="24" borderId="13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30" fillId="36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42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8" borderId="10" xfId="0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 wrapText="1"/>
    </xf>
    <xf numFmtId="14" fontId="32" fillId="38" borderId="10" xfId="0" applyNumberFormat="1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32" borderId="20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C19" sqref="C19"/>
    </sheetView>
  </sheetViews>
  <sheetFormatPr defaultRowHeight="12.75" x14ac:dyDescent="0.2"/>
  <cols>
    <col min="1" max="120" width="20.7109375" customWidth="1"/>
  </cols>
  <sheetData>
    <row r="1" spans="1:4" x14ac:dyDescent="0.2">
      <c r="A1" s="46" t="s">
        <v>62</v>
      </c>
      <c r="B1" s="46"/>
      <c r="C1" s="46"/>
      <c r="D1" s="46"/>
    </row>
    <row r="2" spans="1:4" x14ac:dyDescent="0.2">
      <c r="A2" s="47">
        <v>28</v>
      </c>
      <c r="B2" s="47"/>
      <c r="C2" s="47"/>
      <c r="D2" s="47"/>
    </row>
    <row r="3" spans="1:4" ht="35.1" customHeight="1" x14ac:dyDescent="0.2">
      <c r="A3" s="44" t="s">
        <v>63</v>
      </c>
      <c r="B3" s="44"/>
      <c r="C3" s="44"/>
      <c r="D3" s="44"/>
    </row>
    <row r="4" spans="1:4" x14ac:dyDescent="0.2">
      <c r="A4" s="48" t="s">
        <v>0</v>
      </c>
      <c r="B4" s="48"/>
      <c r="C4" s="32" t="s">
        <v>13</v>
      </c>
      <c r="D4" s="32" t="s">
        <v>14</v>
      </c>
    </row>
    <row r="5" spans="1:4" x14ac:dyDescent="0.2">
      <c r="A5" s="33" t="s">
        <v>15</v>
      </c>
      <c r="B5" s="34" t="s">
        <v>16</v>
      </c>
      <c r="C5" s="33" t="s">
        <v>1</v>
      </c>
      <c r="D5" s="33" t="s">
        <v>2</v>
      </c>
    </row>
    <row r="6" spans="1:4" x14ac:dyDescent="0.2">
      <c r="A6" s="35" t="s">
        <v>24</v>
      </c>
      <c r="B6" s="36" t="s">
        <v>27</v>
      </c>
      <c r="C6" s="44" t="s">
        <v>61</v>
      </c>
      <c r="D6" s="44"/>
    </row>
    <row r="7" spans="1:4" x14ac:dyDescent="0.2">
      <c r="A7" s="30" t="s">
        <v>36</v>
      </c>
      <c r="B7" s="30" t="s">
        <v>37</v>
      </c>
      <c r="C7" s="30">
        <v>30</v>
      </c>
      <c r="D7" s="45"/>
    </row>
    <row r="8" spans="1:4" x14ac:dyDescent="0.2">
      <c r="A8" s="30" t="s">
        <v>31</v>
      </c>
      <c r="B8" s="30" t="s">
        <v>30</v>
      </c>
      <c r="C8" s="30">
        <v>50</v>
      </c>
      <c r="D8" s="45"/>
    </row>
    <row r="9" spans="1:4" x14ac:dyDescent="0.2">
      <c r="A9" s="30" t="s">
        <v>4</v>
      </c>
      <c r="B9" s="30" t="s">
        <v>5</v>
      </c>
      <c r="C9" s="30">
        <v>120</v>
      </c>
      <c r="D9" s="45"/>
    </row>
    <row r="10" spans="1:4" x14ac:dyDescent="0.2">
      <c r="A10" s="30" t="s">
        <v>7</v>
      </c>
      <c r="B10" s="30" t="s">
        <v>6</v>
      </c>
      <c r="C10" s="30">
        <v>75</v>
      </c>
      <c r="D10" s="45"/>
    </row>
    <row r="11" spans="1:4" x14ac:dyDescent="0.2">
      <c r="A11" s="30" t="s">
        <v>26</v>
      </c>
      <c r="B11" s="30" t="s">
        <v>58</v>
      </c>
      <c r="C11" s="30">
        <v>20</v>
      </c>
      <c r="D11" s="45"/>
    </row>
    <row r="12" spans="1:4" x14ac:dyDescent="0.2">
      <c r="A12" s="30" t="s">
        <v>12</v>
      </c>
      <c r="B12" s="30" t="s">
        <v>57</v>
      </c>
      <c r="C12" s="30">
        <v>30</v>
      </c>
      <c r="D12" s="45"/>
    </row>
    <row r="13" spans="1:4" x14ac:dyDescent="0.2">
      <c r="A13" s="30" t="s">
        <v>25</v>
      </c>
      <c r="B13" s="30" t="s">
        <v>56</v>
      </c>
      <c r="C13" s="30">
        <v>5</v>
      </c>
      <c r="D13" s="45"/>
    </row>
    <row r="14" spans="1:4" x14ac:dyDescent="0.2">
      <c r="A14" s="30" t="s">
        <v>34</v>
      </c>
      <c r="B14" s="30" t="s">
        <v>35</v>
      </c>
      <c r="C14" s="30">
        <v>75</v>
      </c>
      <c r="D14" s="45"/>
    </row>
    <row r="15" spans="1:4" ht="38.25" x14ac:dyDescent="0.2">
      <c r="A15" s="30" t="s">
        <v>40</v>
      </c>
      <c r="B15" s="30" t="s">
        <v>54</v>
      </c>
      <c r="C15" s="30">
        <v>75</v>
      </c>
      <c r="D15" s="45"/>
    </row>
    <row r="16" spans="1:4" x14ac:dyDescent="0.2">
      <c r="A16" s="30" t="s">
        <v>39</v>
      </c>
      <c r="B16" s="30" t="s">
        <v>52</v>
      </c>
      <c r="C16" s="30">
        <v>120</v>
      </c>
      <c r="D16" s="45"/>
    </row>
    <row r="17" spans="1:4" x14ac:dyDescent="0.2">
      <c r="A17" s="49" t="s">
        <v>33</v>
      </c>
      <c r="B17" s="49"/>
      <c r="C17" s="31">
        <f>SUM(C7:C16)</f>
        <v>600</v>
      </c>
      <c r="D17" s="9">
        <v>0.03</v>
      </c>
    </row>
    <row r="18" spans="1:4" x14ac:dyDescent="0.2">
      <c r="A18" s="37" t="s">
        <v>24</v>
      </c>
      <c r="B18" s="38" t="s">
        <v>28</v>
      </c>
      <c r="C18" s="50" t="s">
        <v>65</v>
      </c>
      <c r="D18" s="50"/>
    </row>
    <row r="19" spans="1:4" ht="25.5" x14ac:dyDescent="0.2">
      <c r="A19" s="30" t="s">
        <v>3</v>
      </c>
      <c r="B19" s="30" t="s">
        <v>55</v>
      </c>
      <c r="C19" s="30">
        <v>49</v>
      </c>
      <c r="D19" s="51"/>
    </row>
    <row r="20" spans="1:4" x14ac:dyDescent="0.2">
      <c r="A20" s="30" t="s">
        <v>4</v>
      </c>
      <c r="B20" s="30" t="s">
        <v>5</v>
      </c>
      <c r="C20" s="30">
        <v>30</v>
      </c>
      <c r="D20" s="51"/>
    </row>
    <row r="21" spans="1:4" x14ac:dyDescent="0.2">
      <c r="A21" s="30" t="s">
        <v>7</v>
      </c>
      <c r="B21" s="30" t="s">
        <v>6</v>
      </c>
      <c r="C21" s="30">
        <v>50</v>
      </c>
      <c r="D21" s="51"/>
    </row>
    <row r="22" spans="1:4" x14ac:dyDescent="0.2">
      <c r="A22" s="30" t="s">
        <v>12</v>
      </c>
      <c r="B22" s="30" t="s">
        <v>57</v>
      </c>
      <c r="C22" s="30">
        <v>8</v>
      </c>
      <c r="D22" s="51"/>
    </row>
    <row r="23" spans="1:4" x14ac:dyDescent="0.2">
      <c r="A23" s="30" t="s">
        <v>34</v>
      </c>
      <c r="B23" s="30" t="s">
        <v>35</v>
      </c>
      <c r="C23" s="30">
        <v>60</v>
      </c>
      <c r="D23" s="51"/>
    </row>
    <row r="24" spans="1:4" ht="38.25" x14ac:dyDescent="0.2">
      <c r="A24" s="30" t="s">
        <v>40</v>
      </c>
      <c r="B24" s="30" t="s">
        <v>54</v>
      </c>
      <c r="C24" s="30">
        <v>88</v>
      </c>
      <c r="D24" s="51"/>
    </row>
    <row r="25" spans="1:4" x14ac:dyDescent="0.2">
      <c r="A25" s="30" t="s">
        <v>39</v>
      </c>
      <c r="B25" s="30" t="s">
        <v>52</v>
      </c>
      <c r="C25" s="30">
        <v>15</v>
      </c>
      <c r="D25" s="51"/>
    </row>
    <row r="26" spans="1:4" x14ac:dyDescent="0.2">
      <c r="A26" s="49" t="s">
        <v>33</v>
      </c>
      <c r="B26" s="49"/>
      <c r="C26" s="31">
        <f>SUM(C19:C25)</f>
        <v>300</v>
      </c>
      <c r="D26" s="9">
        <v>1.27</v>
      </c>
    </row>
    <row r="27" spans="1:4" x14ac:dyDescent="0.2">
      <c r="A27" s="39" t="s">
        <v>29</v>
      </c>
      <c r="B27" s="40" t="s">
        <v>45</v>
      </c>
      <c r="C27" s="52" t="s">
        <v>66</v>
      </c>
      <c r="D27" s="52"/>
    </row>
    <row r="28" spans="1:4" x14ac:dyDescent="0.2">
      <c r="A28" s="30" t="s">
        <v>32</v>
      </c>
      <c r="B28" s="30" t="s">
        <v>51</v>
      </c>
      <c r="C28" s="30">
        <v>50</v>
      </c>
      <c r="D28" s="43"/>
    </row>
    <row r="29" spans="1:4" x14ac:dyDescent="0.2">
      <c r="A29" s="30" t="s">
        <v>36</v>
      </c>
      <c r="B29" s="30" t="s">
        <v>37</v>
      </c>
      <c r="C29" s="30">
        <v>150</v>
      </c>
      <c r="D29" s="43"/>
    </row>
    <row r="30" spans="1:4" x14ac:dyDescent="0.2">
      <c r="A30" s="30" t="s">
        <v>31</v>
      </c>
      <c r="B30" s="30" t="s">
        <v>30</v>
      </c>
      <c r="C30" s="30">
        <v>21</v>
      </c>
      <c r="D30" s="43"/>
    </row>
    <row r="31" spans="1:4" x14ac:dyDescent="0.2">
      <c r="A31" s="30" t="s">
        <v>4</v>
      </c>
      <c r="B31" s="30" t="s">
        <v>5</v>
      </c>
      <c r="C31" s="30">
        <v>209</v>
      </c>
      <c r="D31" s="43"/>
    </row>
    <row r="32" spans="1:4" x14ac:dyDescent="0.2">
      <c r="A32" s="30" t="s">
        <v>41</v>
      </c>
      <c r="B32" s="30" t="s">
        <v>53</v>
      </c>
      <c r="C32" s="30">
        <v>50</v>
      </c>
      <c r="D32" s="43"/>
    </row>
    <row r="33" spans="1:4" x14ac:dyDescent="0.2">
      <c r="A33" s="30" t="s">
        <v>26</v>
      </c>
      <c r="B33" s="30" t="s">
        <v>58</v>
      </c>
      <c r="C33" s="30">
        <v>20</v>
      </c>
      <c r="D33" s="43"/>
    </row>
    <row r="34" spans="1:4" x14ac:dyDescent="0.2">
      <c r="A34" s="49" t="s">
        <v>33</v>
      </c>
      <c r="B34" s="49"/>
      <c r="C34" s="31">
        <f>SUM(C28:C33)</f>
        <v>500</v>
      </c>
      <c r="D34" s="9">
        <v>0.04</v>
      </c>
    </row>
    <row r="35" spans="1:4" x14ac:dyDescent="0.2">
      <c r="A35" s="29" t="s">
        <v>29</v>
      </c>
      <c r="B35" s="10" t="s">
        <v>44</v>
      </c>
      <c r="C35" s="53" t="s">
        <v>59</v>
      </c>
      <c r="D35" s="53"/>
    </row>
    <row r="36" spans="1:4" x14ac:dyDescent="0.2">
      <c r="A36" s="30" t="s">
        <v>32</v>
      </c>
      <c r="B36" s="30" t="s">
        <v>51</v>
      </c>
      <c r="C36" s="30">
        <v>25</v>
      </c>
      <c r="D36" s="43"/>
    </row>
    <row r="37" spans="1:4" x14ac:dyDescent="0.2">
      <c r="A37" s="30" t="s">
        <v>36</v>
      </c>
      <c r="B37" s="30" t="s">
        <v>37</v>
      </c>
      <c r="C37" s="30">
        <v>25</v>
      </c>
      <c r="D37" s="43"/>
    </row>
    <row r="38" spans="1:4" x14ac:dyDescent="0.2">
      <c r="A38" s="54" t="s">
        <v>33</v>
      </c>
      <c r="B38" s="54"/>
      <c r="C38" s="41">
        <f>SUM(C36:C37)</f>
        <v>50</v>
      </c>
      <c r="D38" s="42">
        <v>7.0000000000000007E-2</v>
      </c>
    </row>
    <row r="39" spans="1:4" ht="50.1" customHeight="1" x14ac:dyDescent="0.2">
      <c r="A39" s="55" t="s">
        <v>64</v>
      </c>
      <c r="B39" s="55"/>
      <c r="C39" s="55"/>
      <c r="D39" s="55"/>
    </row>
  </sheetData>
  <mergeCells count="17">
    <mergeCell ref="A34:B34"/>
    <mergeCell ref="C35:D35"/>
    <mergeCell ref="D36:D37"/>
    <mergeCell ref="A38:B38"/>
    <mergeCell ref="A39:D39"/>
    <mergeCell ref="D28:D33"/>
    <mergeCell ref="C6:D6"/>
    <mergeCell ref="D7:D16"/>
    <mergeCell ref="A1:D1"/>
    <mergeCell ref="A2:D2"/>
    <mergeCell ref="A3:D3"/>
    <mergeCell ref="A4:B4"/>
    <mergeCell ref="A17:B17"/>
    <mergeCell ref="C18:D18"/>
    <mergeCell ref="D19:D25"/>
    <mergeCell ref="A26:B26"/>
    <mergeCell ref="C27:D2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0" zoomScaleNormal="85" zoomScaleSheetLayoutView="70" workbookViewId="0">
      <selection activeCell="A3" sqref="A3:H3"/>
    </sheetView>
  </sheetViews>
  <sheetFormatPr defaultRowHeight="18" x14ac:dyDescent="0.25"/>
  <cols>
    <col min="1" max="1" width="8.42578125" style="3" customWidth="1"/>
    <col min="2" max="2" width="52.28515625" style="3" customWidth="1"/>
    <col min="3" max="3" width="17" style="8" customWidth="1"/>
    <col min="4" max="7" width="10" style="3" customWidth="1"/>
    <col min="8" max="8" width="16.85546875" style="15" customWidth="1"/>
    <col min="9" max="14" width="17.140625" style="3" customWidth="1"/>
    <col min="15" max="16384" width="9.140625" style="3"/>
  </cols>
  <sheetData>
    <row r="1" spans="1:14" s="8" customFormat="1" ht="57.75" customHeight="1" x14ac:dyDescent="0.25">
      <c r="A1" s="58" t="s">
        <v>48</v>
      </c>
      <c r="B1" s="59"/>
      <c r="C1" s="60">
        <v>43480</v>
      </c>
      <c r="D1" s="58"/>
      <c r="E1" s="58"/>
      <c r="F1" s="58"/>
      <c r="G1" s="61" t="s">
        <v>49</v>
      </c>
      <c r="H1" s="61"/>
    </row>
    <row r="2" spans="1:14" ht="21" customHeight="1" x14ac:dyDescent="0.2">
      <c r="A2" s="62" t="s">
        <v>67</v>
      </c>
      <c r="B2" s="63"/>
      <c r="C2" s="63"/>
      <c r="D2" s="63"/>
      <c r="E2" s="63"/>
      <c r="F2" s="63"/>
      <c r="G2" s="63"/>
      <c r="H2" s="63"/>
    </row>
    <row r="3" spans="1:14" ht="12.75" customHeight="1" thickBot="1" x14ac:dyDescent="0.25">
      <c r="A3" s="64" t="s">
        <v>42</v>
      </c>
      <c r="B3" s="65"/>
      <c r="C3" s="65"/>
      <c r="D3" s="65"/>
      <c r="E3" s="65"/>
      <c r="F3" s="65"/>
      <c r="G3" s="65"/>
      <c r="H3" s="65"/>
    </row>
    <row r="4" spans="1:14" s="7" customFormat="1" ht="38.25" customHeight="1" thickBot="1" x14ac:dyDescent="0.25">
      <c r="A4" s="66" t="s">
        <v>38</v>
      </c>
      <c r="B4" s="67"/>
      <c r="C4" s="11" t="s">
        <v>17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60</v>
      </c>
      <c r="I4" s="4" t="s">
        <v>18</v>
      </c>
      <c r="J4" s="5" t="s">
        <v>19</v>
      </c>
      <c r="K4" s="6" t="s">
        <v>20</v>
      </c>
      <c r="L4" s="22" t="s">
        <v>46</v>
      </c>
      <c r="M4" s="22" t="s">
        <v>47</v>
      </c>
      <c r="N4" s="23" t="s">
        <v>43</v>
      </c>
    </row>
    <row r="5" spans="1:14" ht="85.5" customHeight="1" thickBot="1" x14ac:dyDescent="0.25">
      <c r="A5" s="68"/>
      <c r="B5" s="17" t="s">
        <v>21</v>
      </c>
      <c r="C5" s="21" t="s">
        <v>62</v>
      </c>
      <c r="D5" s="18">
        <f t="shared" ref="D5:D6" si="0">F5+E5</f>
        <v>900</v>
      </c>
      <c r="E5" s="19">
        <v>100</v>
      </c>
      <c r="F5" s="19">
        <v>800</v>
      </c>
      <c r="G5" s="19">
        <v>200</v>
      </c>
      <c r="H5" s="20">
        <f>F5-G5</f>
        <v>600</v>
      </c>
      <c r="I5" s="24">
        <v>1289</v>
      </c>
      <c r="J5" s="25">
        <v>600</v>
      </c>
      <c r="K5" s="26">
        <f t="shared" ref="K5:K8" si="1">H5-J5</f>
        <v>0</v>
      </c>
      <c r="L5" s="27">
        <v>0.03</v>
      </c>
      <c r="M5" s="27">
        <v>28</v>
      </c>
      <c r="N5" s="27">
        <f t="shared" ref="N5:N8" si="2">H5*24*L5*M5</f>
        <v>12096</v>
      </c>
    </row>
    <row r="6" spans="1:14" ht="85.5" customHeight="1" thickBot="1" x14ac:dyDescent="0.25">
      <c r="A6" s="68"/>
      <c r="B6" s="17" t="s">
        <v>50</v>
      </c>
      <c r="C6" s="21" t="s">
        <v>62</v>
      </c>
      <c r="D6" s="18">
        <f t="shared" si="0"/>
        <v>600</v>
      </c>
      <c r="E6" s="19">
        <v>100</v>
      </c>
      <c r="F6" s="19">
        <v>500</v>
      </c>
      <c r="G6" s="19">
        <v>0</v>
      </c>
      <c r="H6" s="20">
        <f>F6-G6</f>
        <v>500</v>
      </c>
      <c r="I6" s="24">
        <v>601</v>
      </c>
      <c r="J6" s="25">
        <v>500</v>
      </c>
      <c r="K6" s="26">
        <f t="shared" si="1"/>
        <v>0</v>
      </c>
      <c r="L6" s="27">
        <v>0.04</v>
      </c>
      <c r="M6" s="27">
        <v>28</v>
      </c>
      <c r="N6" s="27">
        <f t="shared" si="2"/>
        <v>13440</v>
      </c>
    </row>
    <row r="7" spans="1:14" ht="85.5" customHeight="1" thickBot="1" x14ac:dyDescent="0.25">
      <c r="A7" s="69"/>
      <c r="B7" s="1" t="s">
        <v>22</v>
      </c>
      <c r="C7" s="2" t="s">
        <v>62</v>
      </c>
      <c r="D7" s="14">
        <f t="shared" ref="D7:D8" si="3">E7+F7</f>
        <v>600</v>
      </c>
      <c r="E7" s="14">
        <v>100</v>
      </c>
      <c r="F7" s="14">
        <v>500</v>
      </c>
      <c r="G7" s="14">
        <v>200</v>
      </c>
      <c r="H7" s="13">
        <f>F7-G7</f>
        <v>300</v>
      </c>
      <c r="I7" s="24">
        <v>907</v>
      </c>
      <c r="J7" s="25">
        <v>300</v>
      </c>
      <c r="K7" s="26">
        <f t="shared" si="1"/>
        <v>0</v>
      </c>
      <c r="L7" s="28">
        <v>1.27</v>
      </c>
      <c r="M7" s="27">
        <v>28</v>
      </c>
      <c r="N7" s="27">
        <f t="shared" si="2"/>
        <v>256032</v>
      </c>
    </row>
    <row r="8" spans="1:14" ht="85.5" customHeight="1" thickBot="1" x14ac:dyDescent="0.25">
      <c r="A8" s="70"/>
      <c r="B8" s="1" t="s">
        <v>23</v>
      </c>
      <c r="C8" s="2" t="s">
        <v>62</v>
      </c>
      <c r="D8" s="14">
        <f t="shared" si="3"/>
        <v>150</v>
      </c>
      <c r="E8" s="14">
        <v>100</v>
      </c>
      <c r="F8" s="14">
        <v>50</v>
      </c>
      <c r="G8" s="14">
        <v>0</v>
      </c>
      <c r="H8" s="13">
        <f>F8-G8</f>
        <v>50</v>
      </c>
      <c r="I8" s="24">
        <v>101</v>
      </c>
      <c r="J8" s="25">
        <v>50</v>
      </c>
      <c r="K8" s="26">
        <f t="shared" si="1"/>
        <v>0</v>
      </c>
      <c r="L8" s="28">
        <v>7.0000000000000007E-2</v>
      </c>
      <c r="M8" s="27">
        <v>28</v>
      </c>
      <c r="N8" s="27">
        <f t="shared" si="2"/>
        <v>2352.0000000000005</v>
      </c>
    </row>
    <row r="9" spans="1:14" ht="22.5" customHeight="1" x14ac:dyDescent="0.2">
      <c r="A9" s="56"/>
      <c r="B9" s="57"/>
      <c r="C9" s="57"/>
      <c r="D9" s="57"/>
      <c r="E9" s="57"/>
      <c r="F9" s="57"/>
      <c r="G9" s="57"/>
      <c r="H9" s="57"/>
      <c r="N9" s="16">
        <f>SUM(N5:N8)</f>
        <v>283920</v>
      </c>
    </row>
    <row r="10" spans="1:14" ht="15.75" x14ac:dyDescent="0.25">
      <c r="H10" s="3"/>
    </row>
    <row r="12" spans="1:14" ht="15.75" customHeight="1" x14ac:dyDescent="0.25"/>
    <row r="25" spans="3:8" ht="15.75" customHeight="1" x14ac:dyDescent="0.2">
      <c r="C25" s="3"/>
      <c r="H25" s="3"/>
    </row>
    <row r="35" spans="3:8" ht="12.75" customHeight="1" x14ac:dyDescent="0.2">
      <c r="C35" s="3"/>
      <c r="H35" s="3"/>
    </row>
    <row r="36" spans="3:8" ht="12.75" customHeight="1" x14ac:dyDescent="0.2">
      <c r="C36" s="3"/>
      <c r="H36" s="3"/>
    </row>
    <row r="37" spans="3:8" ht="15.95" customHeight="1" x14ac:dyDescent="0.2">
      <c r="C37" s="3"/>
      <c r="H37" s="3"/>
    </row>
    <row r="38" spans="3:8" ht="15.95" customHeight="1" x14ac:dyDescent="0.2">
      <c r="C38" s="3"/>
      <c r="H38" s="3"/>
    </row>
    <row r="39" spans="3:8" ht="15.95" customHeight="1" x14ac:dyDescent="0.2">
      <c r="C39" s="3"/>
      <c r="H39" s="3"/>
    </row>
    <row r="40" spans="3:8" ht="15.95" customHeight="1" x14ac:dyDescent="0.2">
      <c r="C40" s="3"/>
      <c r="H40" s="3"/>
    </row>
    <row r="41" spans="3:8" ht="15.95" customHeight="1" x14ac:dyDescent="0.2">
      <c r="C41" s="3"/>
      <c r="H41" s="3"/>
    </row>
    <row r="43" spans="3:8" ht="15.95" customHeight="1" x14ac:dyDescent="0.2">
      <c r="C43" s="3"/>
      <c r="H43" s="3"/>
    </row>
    <row r="44" spans="3:8" ht="15.95" customHeight="1" x14ac:dyDescent="0.2">
      <c r="C44" s="3"/>
      <c r="H44" s="3"/>
    </row>
    <row r="45" spans="3:8" ht="15.95" customHeight="1" x14ac:dyDescent="0.2">
      <c r="C45" s="3"/>
      <c r="H45" s="3"/>
    </row>
    <row r="46" spans="3:8" ht="15.95" customHeight="1" x14ac:dyDescent="0.2">
      <c r="C46" s="3"/>
      <c r="H46" s="3"/>
    </row>
    <row r="47" spans="3:8" ht="15.95" customHeight="1" x14ac:dyDescent="0.2">
      <c r="C47" s="3"/>
      <c r="H47" s="3"/>
    </row>
    <row r="48" spans="3:8" ht="15.95" customHeight="1" x14ac:dyDescent="0.2">
      <c r="C48" s="3"/>
      <c r="H48" s="3"/>
    </row>
    <row r="49" spans="3:8" ht="15.95" customHeight="1" x14ac:dyDescent="0.2">
      <c r="C49" s="3"/>
      <c r="H49" s="3"/>
    </row>
    <row r="50" spans="3:8" ht="15.95" customHeight="1" x14ac:dyDescent="0.2">
      <c r="C50" s="3"/>
      <c r="H50" s="3"/>
    </row>
    <row r="51" spans="3:8" ht="15.95" customHeight="1" x14ac:dyDescent="0.2">
      <c r="C51" s="3"/>
      <c r="H51" s="3"/>
    </row>
    <row r="52" spans="3:8" ht="15.95" customHeight="1" x14ac:dyDescent="0.2">
      <c r="C52" s="3"/>
      <c r="H52" s="3"/>
    </row>
    <row r="53" spans="3:8" ht="15.95" customHeight="1" x14ac:dyDescent="0.2">
      <c r="C53" s="3"/>
      <c r="H53" s="3"/>
    </row>
    <row r="54" spans="3:8" ht="15.95" customHeight="1" x14ac:dyDescent="0.2">
      <c r="C54" s="3"/>
      <c r="H54" s="3"/>
    </row>
    <row r="55" spans="3:8" ht="15.95" customHeight="1" x14ac:dyDescent="0.2">
      <c r="C55" s="3"/>
      <c r="H55" s="3"/>
    </row>
    <row r="56" spans="3:8" ht="15.95" customHeight="1" x14ac:dyDescent="0.2">
      <c r="C56" s="3"/>
      <c r="H56" s="3"/>
    </row>
    <row r="57" spans="3:8" ht="15.95" customHeight="1" x14ac:dyDescent="0.2">
      <c r="C57" s="3"/>
      <c r="H57" s="3"/>
    </row>
    <row r="58" spans="3:8" ht="15.95" customHeight="1" x14ac:dyDescent="0.2">
      <c r="C58" s="3"/>
      <c r="H58" s="3"/>
    </row>
    <row r="59" spans="3:8" ht="15.95" customHeight="1" x14ac:dyDescent="0.2">
      <c r="C59" s="3"/>
      <c r="H59" s="3"/>
    </row>
    <row r="60" spans="3:8" ht="15.95" customHeight="1" x14ac:dyDescent="0.2">
      <c r="C60" s="3"/>
      <c r="H60" s="3"/>
    </row>
    <row r="61" spans="3:8" ht="15.95" customHeight="1" x14ac:dyDescent="0.2">
      <c r="C61" s="3"/>
      <c r="H61" s="3"/>
    </row>
    <row r="62" spans="3:8" ht="15.95" customHeight="1" x14ac:dyDescent="0.2">
      <c r="C62" s="3"/>
      <c r="H62" s="3"/>
    </row>
    <row r="63" spans="3:8" ht="15.95" customHeight="1" x14ac:dyDescent="0.2">
      <c r="C63" s="3"/>
      <c r="H63" s="3"/>
    </row>
    <row r="64" spans="3:8" ht="15.95" customHeight="1" x14ac:dyDescent="0.2">
      <c r="C64" s="3"/>
      <c r="H64" s="3"/>
    </row>
    <row r="65" spans="3:8" ht="15.95" customHeight="1" x14ac:dyDescent="0.2">
      <c r="C65" s="3"/>
      <c r="H65" s="3"/>
    </row>
    <row r="68" spans="3:8" ht="12.75" customHeight="1" x14ac:dyDescent="0.2">
      <c r="C68" s="3"/>
      <c r="H68" s="3"/>
    </row>
    <row r="69" spans="3:8" ht="12.75" customHeight="1" x14ac:dyDescent="0.2">
      <c r="C69" s="3"/>
      <c r="H69" s="3"/>
    </row>
    <row r="70" spans="3:8" ht="15.95" customHeight="1" x14ac:dyDescent="0.2">
      <c r="C70" s="3"/>
      <c r="H70" s="3"/>
    </row>
    <row r="71" spans="3:8" ht="15.95" customHeight="1" x14ac:dyDescent="0.2">
      <c r="C71" s="3"/>
      <c r="H71" s="3"/>
    </row>
    <row r="72" spans="3:8" ht="15.95" customHeight="1" x14ac:dyDescent="0.2">
      <c r="C72" s="3"/>
      <c r="H72" s="3"/>
    </row>
    <row r="73" spans="3:8" ht="15.95" customHeight="1" x14ac:dyDescent="0.2">
      <c r="C73" s="3"/>
      <c r="H73" s="3"/>
    </row>
    <row r="74" spans="3:8" ht="15.95" customHeight="1" x14ac:dyDescent="0.2">
      <c r="C74" s="3"/>
      <c r="H74" s="3"/>
    </row>
    <row r="75" spans="3:8" ht="12.75" customHeight="1" x14ac:dyDescent="0.2">
      <c r="C75" s="3"/>
      <c r="H75" s="3"/>
    </row>
    <row r="76" spans="3:8" ht="15.95" customHeight="1" x14ac:dyDescent="0.2">
      <c r="C76" s="3"/>
      <c r="H76" s="3"/>
    </row>
    <row r="77" spans="3:8" ht="15.95" customHeight="1" x14ac:dyDescent="0.2">
      <c r="C77" s="3"/>
      <c r="H77" s="3"/>
    </row>
    <row r="78" spans="3:8" ht="15.95" customHeight="1" x14ac:dyDescent="0.2">
      <c r="C78" s="3"/>
      <c r="H78" s="3"/>
    </row>
    <row r="79" spans="3:8" ht="15.95" customHeight="1" x14ac:dyDescent="0.2">
      <c r="C79" s="3"/>
      <c r="H79" s="3"/>
    </row>
    <row r="80" spans="3:8" ht="15.95" customHeight="1" x14ac:dyDescent="0.2">
      <c r="C80" s="3"/>
      <c r="H80" s="3"/>
    </row>
    <row r="81" spans="3:8" ht="15.95" customHeight="1" x14ac:dyDescent="0.2">
      <c r="C81" s="3"/>
      <c r="H81" s="3"/>
    </row>
    <row r="82" spans="3:8" ht="15.95" customHeight="1" x14ac:dyDescent="0.2">
      <c r="C82" s="3"/>
      <c r="H82" s="3"/>
    </row>
    <row r="83" spans="3:8" ht="15.95" customHeight="1" x14ac:dyDescent="0.2">
      <c r="C83" s="3"/>
      <c r="H83" s="3"/>
    </row>
    <row r="84" spans="3:8" ht="15.95" customHeight="1" x14ac:dyDescent="0.2">
      <c r="C84" s="3"/>
      <c r="H84" s="3"/>
    </row>
    <row r="85" spans="3:8" ht="15.95" customHeight="1" x14ac:dyDescent="0.2">
      <c r="C85" s="3"/>
      <c r="H85" s="3"/>
    </row>
    <row r="86" spans="3:8" ht="15.95" customHeight="1" x14ac:dyDescent="0.2">
      <c r="C86" s="3"/>
      <c r="H86" s="3"/>
    </row>
    <row r="87" spans="3:8" ht="15.95" customHeight="1" x14ac:dyDescent="0.2">
      <c r="C87" s="3"/>
      <c r="H87" s="3"/>
    </row>
    <row r="88" spans="3:8" ht="15.95" customHeight="1" x14ac:dyDescent="0.2">
      <c r="C88" s="3"/>
      <c r="H88" s="3"/>
    </row>
    <row r="89" spans="3:8" ht="15.95" customHeight="1" x14ac:dyDescent="0.2">
      <c r="C89" s="3"/>
      <c r="H89" s="3"/>
    </row>
    <row r="90" spans="3:8" ht="15.95" customHeight="1" x14ac:dyDescent="0.2">
      <c r="C90" s="3"/>
      <c r="H90" s="3"/>
    </row>
    <row r="91" spans="3:8" ht="15.95" customHeight="1" x14ac:dyDescent="0.2">
      <c r="C91" s="3"/>
      <c r="H91" s="3"/>
    </row>
    <row r="92" spans="3:8" ht="15.95" customHeight="1" x14ac:dyDescent="0.2">
      <c r="C92" s="3"/>
      <c r="H92" s="3"/>
    </row>
    <row r="93" spans="3:8" ht="15.95" customHeight="1" x14ac:dyDescent="0.2">
      <c r="C93" s="3"/>
      <c r="H93" s="3"/>
    </row>
    <row r="94" spans="3:8" ht="15.95" customHeight="1" x14ac:dyDescent="0.2">
      <c r="C94" s="3"/>
      <c r="H94" s="3"/>
    </row>
    <row r="95" spans="3:8" ht="15.95" customHeight="1" x14ac:dyDescent="0.2">
      <c r="C95" s="3"/>
      <c r="H95" s="3"/>
    </row>
    <row r="96" spans="3:8" ht="15.95" customHeight="1" x14ac:dyDescent="0.2">
      <c r="C96" s="3"/>
      <c r="H96" s="3"/>
    </row>
    <row r="97" spans="3:8" ht="15.95" customHeight="1" x14ac:dyDescent="0.2">
      <c r="C97" s="3"/>
      <c r="H97" s="3"/>
    </row>
    <row r="98" spans="3:8" ht="15.95" customHeight="1" x14ac:dyDescent="0.2">
      <c r="C98" s="3"/>
      <c r="H98" s="3"/>
    </row>
    <row r="101" spans="3:8" ht="12.75" customHeight="1" x14ac:dyDescent="0.2">
      <c r="C101" s="3"/>
      <c r="H101" s="3"/>
    </row>
    <row r="102" spans="3:8" ht="12.75" customHeight="1" x14ac:dyDescent="0.2">
      <c r="C102" s="3"/>
      <c r="H102" s="3"/>
    </row>
    <row r="103" spans="3:8" ht="15.95" customHeight="1" x14ac:dyDescent="0.2">
      <c r="C103" s="3"/>
      <c r="H103" s="3"/>
    </row>
    <row r="104" spans="3:8" ht="15.95" customHeight="1" x14ac:dyDescent="0.2">
      <c r="C104" s="3"/>
      <c r="H104" s="3"/>
    </row>
    <row r="105" spans="3:8" ht="15.95" customHeight="1" x14ac:dyDescent="0.2">
      <c r="C105" s="3"/>
      <c r="H105" s="3"/>
    </row>
    <row r="106" spans="3:8" ht="15.95" customHeight="1" x14ac:dyDescent="0.2">
      <c r="C106" s="3"/>
      <c r="H106" s="3"/>
    </row>
    <row r="107" spans="3:8" ht="15.95" customHeight="1" x14ac:dyDescent="0.2">
      <c r="C107" s="3"/>
      <c r="H107" s="3"/>
    </row>
    <row r="109" spans="3:8" ht="15.95" customHeight="1" x14ac:dyDescent="0.2">
      <c r="C109" s="3"/>
      <c r="H109" s="3"/>
    </row>
    <row r="110" spans="3:8" ht="15.95" customHeight="1" x14ac:dyDescent="0.2">
      <c r="C110" s="3"/>
      <c r="H110" s="3"/>
    </row>
    <row r="111" spans="3:8" ht="15.95" customHeight="1" x14ac:dyDescent="0.2">
      <c r="C111" s="3"/>
      <c r="H111" s="3"/>
    </row>
    <row r="112" spans="3:8" ht="15.95" customHeight="1" x14ac:dyDescent="0.2">
      <c r="C112" s="3"/>
      <c r="H112" s="3"/>
    </row>
    <row r="113" spans="3:8" ht="15.95" customHeight="1" x14ac:dyDescent="0.2">
      <c r="C113" s="3"/>
      <c r="H113" s="3"/>
    </row>
    <row r="114" spans="3:8" ht="15.95" customHeight="1" x14ac:dyDescent="0.2">
      <c r="C114" s="3"/>
      <c r="H114" s="3"/>
    </row>
    <row r="115" spans="3:8" ht="15.95" customHeight="1" x14ac:dyDescent="0.2">
      <c r="C115" s="3"/>
      <c r="H115" s="3"/>
    </row>
    <row r="116" spans="3:8" ht="15.95" customHeight="1" x14ac:dyDescent="0.2">
      <c r="C116" s="3"/>
      <c r="H116" s="3"/>
    </row>
    <row r="117" spans="3:8" ht="15.95" customHeight="1" x14ac:dyDescent="0.2">
      <c r="C117" s="3"/>
      <c r="H117" s="3"/>
    </row>
    <row r="118" spans="3:8" ht="15.95" customHeight="1" x14ac:dyDescent="0.2">
      <c r="C118" s="3"/>
      <c r="H118" s="3"/>
    </row>
    <row r="119" spans="3:8" ht="15.95" customHeight="1" x14ac:dyDescent="0.2">
      <c r="C119" s="3"/>
      <c r="H119" s="3"/>
    </row>
    <row r="120" spans="3:8" ht="15.95" customHeight="1" x14ac:dyDescent="0.2">
      <c r="C120" s="3"/>
      <c r="H120" s="3"/>
    </row>
    <row r="121" spans="3:8" ht="15.95" customHeight="1" x14ac:dyDescent="0.2">
      <c r="C121" s="3"/>
      <c r="H121" s="3"/>
    </row>
    <row r="122" spans="3:8" ht="15.95" customHeight="1" x14ac:dyDescent="0.2">
      <c r="C122" s="3"/>
      <c r="H122" s="3"/>
    </row>
    <row r="123" spans="3:8" ht="15.95" customHeight="1" x14ac:dyDescent="0.2">
      <c r="C123" s="3"/>
      <c r="H123" s="3"/>
    </row>
    <row r="124" spans="3:8" ht="15.95" customHeight="1" x14ac:dyDescent="0.2">
      <c r="C124" s="3"/>
      <c r="H124" s="3"/>
    </row>
    <row r="125" spans="3:8" ht="15.95" customHeight="1" x14ac:dyDescent="0.2">
      <c r="C125" s="3"/>
      <c r="H125" s="3"/>
    </row>
    <row r="126" spans="3:8" ht="15.95" customHeight="1" x14ac:dyDescent="0.2">
      <c r="C126" s="3"/>
      <c r="H126" s="3"/>
    </row>
    <row r="127" spans="3:8" ht="15.95" customHeight="1" x14ac:dyDescent="0.2">
      <c r="C127" s="3"/>
      <c r="H127" s="3"/>
    </row>
    <row r="128" spans="3:8" ht="15.95" customHeight="1" x14ac:dyDescent="0.2">
      <c r="C128" s="3"/>
      <c r="H128" s="3"/>
    </row>
    <row r="129" spans="3:8" ht="15.95" customHeight="1" x14ac:dyDescent="0.2">
      <c r="C129" s="3"/>
      <c r="H129" s="3"/>
    </row>
    <row r="130" spans="3:8" ht="15.95" customHeight="1" x14ac:dyDescent="0.2">
      <c r="C130" s="3"/>
      <c r="H130" s="3"/>
    </row>
    <row r="131" spans="3:8" ht="15.95" customHeight="1" x14ac:dyDescent="0.2">
      <c r="C131" s="3"/>
      <c r="H131" s="3"/>
    </row>
    <row r="134" spans="3:8" ht="26.25" customHeight="1" x14ac:dyDescent="0.2">
      <c r="C134" s="3"/>
      <c r="H134" s="3"/>
    </row>
    <row r="137" spans="3:8" ht="27" customHeight="1" x14ac:dyDescent="0.2">
      <c r="C137" s="3"/>
      <c r="H137" s="3"/>
    </row>
    <row r="138" spans="3:8" ht="24.75" customHeight="1" x14ac:dyDescent="0.2">
      <c r="C138" s="3"/>
      <c r="H138" s="3"/>
    </row>
    <row r="139" spans="3:8" ht="25.5" customHeight="1" x14ac:dyDescent="0.2">
      <c r="C139" s="3"/>
      <c r="H139" s="3"/>
    </row>
    <row r="140" spans="3:8" ht="25.5" customHeight="1" x14ac:dyDescent="0.2">
      <c r="C140" s="3"/>
      <c r="H140" s="3"/>
    </row>
    <row r="145" spans="3:8" ht="12.75" customHeight="1" x14ac:dyDescent="0.2">
      <c r="C145" s="3"/>
      <c r="H145" s="3"/>
    </row>
    <row r="154" spans="3:8" ht="12.75" x14ac:dyDescent="0.2">
      <c r="C154" s="3"/>
      <c r="H154" s="3"/>
    </row>
  </sheetData>
  <mergeCells count="9">
    <mergeCell ref="A9:H9"/>
    <mergeCell ref="A1:B1"/>
    <mergeCell ref="C1:F1"/>
    <mergeCell ref="G1:H1"/>
    <mergeCell ref="A2:H2"/>
    <mergeCell ref="A3:H3"/>
    <mergeCell ref="A4:B4"/>
    <mergeCell ref="A5:A6"/>
    <mergeCell ref="A7:A8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2019-01-16T07:01:41Z</dcterms:modified>
</cp:coreProperties>
</file>