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activeX/activeX10.xml" ContentType="application/vnd.ms-office.activeX+xml"/>
  <Override PartName="/xl/activeX/activeX11.xml" ContentType="application/vnd.ms-office.activeX+xml"/>
  <Override PartName="/xl/activeX/activeX12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printerSettings/printerSettings1.bin" ContentType="application/vnd.openxmlformats-officedocument.spreadsheetml.printerSettings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/>
  </bookViews>
  <sheets>
    <sheet name="MachetaResults" sheetId="1367" r:id="rId1"/>
    <sheet name="Avaliable ATC" sheetId="746" r:id="rId2"/>
  </sheets>
  <calcPr calcId="145621"/>
</workbook>
</file>

<file path=xl/calcChain.xml><?xml version="1.0" encoding="utf-8"?>
<calcChain xmlns="http://schemas.openxmlformats.org/spreadsheetml/2006/main">
  <c r="N7" i="746" l="1"/>
  <c r="AA38" i="1367" l="1"/>
  <c r="AA33" i="1367"/>
  <c r="AA25" i="1367"/>
  <c r="AA16" i="1367"/>
  <c r="W38" i="1367"/>
  <c r="W33" i="1367"/>
  <c r="W25" i="1367"/>
  <c r="W16" i="1367"/>
  <c r="S38" i="1367"/>
  <c r="S33" i="1367"/>
  <c r="S25" i="1367"/>
  <c r="S16" i="1367"/>
  <c r="O38" i="1367"/>
  <c r="O33" i="1367"/>
  <c r="O25" i="1367"/>
  <c r="O16" i="1367"/>
  <c r="K38" i="1367"/>
  <c r="K33" i="1367"/>
  <c r="K25" i="1367"/>
  <c r="K16" i="1367"/>
  <c r="G38" i="1367"/>
  <c r="G33" i="1367"/>
  <c r="G25" i="1367"/>
  <c r="G16" i="1367"/>
  <c r="C38" i="1367"/>
  <c r="C33" i="1367"/>
  <c r="C25" i="1367"/>
  <c r="C16" i="1367"/>
  <c r="H19" i="746"/>
  <c r="N19" i="746" s="1"/>
  <c r="D19" i="746"/>
  <c r="H18" i="746"/>
  <c r="N18" i="746" s="1"/>
  <c r="D18" i="746"/>
  <c r="H17" i="746"/>
  <c r="N17" i="746" s="1"/>
  <c r="D17" i="746"/>
  <c r="H16" i="746"/>
  <c r="N16" i="746" s="1"/>
  <c r="D16" i="746"/>
  <c r="H15" i="746"/>
  <c r="N15" i="746" s="1"/>
  <c r="D15" i="746"/>
  <c r="N14" i="746"/>
  <c r="H14" i="746"/>
  <c r="K14" i="746" s="1"/>
  <c r="D14" i="746"/>
  <c r="H11" i="746"/>
  <c r="N11" i="746" s="1"/>
  <c r="D11" i="746"/>
  <c r="H10" i="746"/>
  <c r="K10" i="746" s="1"/>
  <c r="D10" i="746"/>
  <c r="H9" i="746"/>
  <c r="K9" i="746" s="1"/>
  <c r="D9" i="746"/>
  <c r="H8" i="746"/>
  <c r="K8" i="746" s="1"/>
  <c r="D8" i="746"/>
  <c r="H6" i="746"/>
  <c r="N6" i="746" s="1"/>
  <c r="H7" i="746"/>
  <c r="D7" i="746"/>
  <c r="D6" i="746"/>
  <c r="K16" i="746" l="1"/>
  <c r="K17" i="746"/>
  <c r="K18" i="746"/>
  <c r="K19" i="746"/>
  <c r="K15" i="746"/>
  <c r="N8" i="746"/>
  <c r="N10" i="746"/>
  <c r="K11" i="746"/>
  <c r="N9" i="746"/>
  <c r="K7" i="746"/>
  <c r="K6" i="746"/>
  <c r="H20" i="746" l="1"/>
  <c r="N20" i="746" s="1"/>
  <c r="D20" i="746"/>
  <c r="H13" i="746"/>
  <c r="K13" i="746" s="1"/>
  <c r="D13" i="746"/>
  <c r="H12" i="746"/>
  <c r="D12" i="746"/>
  <c r="H5" i="746"/>
  <c r="D5" i="746"/>
  <c r="N5" i="746" l="1"/>
  <c r="N12" i="746"/>
  <c r="N13" i="746"/>
  <c r="N21" i="746" l="1"/>
  <c r="K12" i="746"/>
  <c r="K20" i="746"/>
  <c r="K5" i="746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<sst xmlns="http://schemas.openxmlformats.org/spreadsheetml/2006/main" count="562" uniqueCount="91">
  <si>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</si>
  <si>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</si>
  <si>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</si>
  <si>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</si>
  <si>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</si>
  <si>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</si>
  <si>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</si>
  <si>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</si>
  <si>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</si>
  <si>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</si>
  <si>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</si>
  <si>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</si>
  <si>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</si>
  <si>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</si>
  <si>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</si>
  <si>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</si>
  <si>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</si>
  <si>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</si>
  <si>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</si>
  <si>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</si>
  <si>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</si>
  <si>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</si>
  <si>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</si>
  <si>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</si>
  <si>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</si>
  <si>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15X-MVM--------B</t>
  </si>
  <si>
    <t>30XRO-CEZ-TRD--M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</si>
  <si>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</si>
  <si>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</si>
  <si>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</si>
  <si>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</si>
  <si>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</si>
  <si>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</si>
  <si>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</si>
  <si>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</si>
  <si>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</si>
  <si>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</si>
  <si>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</si>
  <si>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</si>
  <si>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11XDISAM-------V</t>
  </si>
  <si>
    <t>28X-PETROL-LJ--C</t>
  </si>
  <si>
    <t>30XROEFTFURNIZ-K</t>
  </si>
  <si>
    <t>30XRONEPTUN----Z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</si>
  <si>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</si>
  <si>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</si>
  <si>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</si>
  <si>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</si>
  <si>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</si>
  <si>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</si>
  <si>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</si>
  <si>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</si>
  <si>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</si>
  <si>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EDF Trading Limited</t>
  </si>
  <si>
    <t>EFT Furnizare SRL</t>
  </si>
  <si>
    <t>Energi Danmark A/S</t>
  </si>
  <si>
    <t>NEPTUN SA</t>
  </si>
  <si>
    <t>Petrol Slovenska energetska druzba dd Ljubljana</t>
  </si>
  <si>
    <t>DANSKE COMMODITIES</t>
  </si>
  <si>
    <t>MVM PARTNER RZT</t>
  </si>
  <si>
    <t>STATKRAFT</t>
  </si>
  <si>
    <t>CEZ TRADE</t>
  </si>
  <si>
    <t>ATC = 50</t>
  </si>
  <si>
    <t>ATCm</t>
  </si>
  <si>
    <t>ATC = 600</t>
  </si>
  <si>
    <t>March 2019</t>
  </si>
  <si>
    <t>01-31.03.2019</t>
  </si>
  <si>
    <t>01-24.03.2019</t>
  </si>
  <si>
    <t>25-29.03.2019</t>
  </si>
  <si>
    <t>30-31.01.2019</t>
  </si>
  <si>
    <t>01-17.03.2019</t>
  </si>
  <si>
    <t>18-22.03.2019</t>
  </si>
  <si>
    <t>23-24.03.2019</t>
  </si>
  <si>
    <t>30-31.03.2019</t>
  </si>
  <si>
    <t>01-10.03.2019</t>
  </si>
  <si>
    <t>12-17.03.2019</t>
  </si>
  <si>
    <t>11.03.2019</t>
  </si>
  <si>
    <t>CROSS BORDER CAPACITY ALLOCATION AUCTION RESULTS for the period of:
01-10.03.2019</t>
  </si>
  <si>
    <t>CROSS BORDER CAPACITY ALLOCATION AUCTION RESULTS for the period of:
11.03.2019</t>
  </si>
  <si>
    <t>CROSS BORDER CAPACITY ALLOCATION AUCTION RESULTS for the period of:
12-17.03.2019</t>
  </si>
  <si>
    <t>CROSS BORDER CAPACITY ALLOCATION AUCTION RESULTS for the period of:
18-22.03.2019</t>
  </si>
  <si>
    <t>CROSS BORDER CAPACITY ALLOCATION AUCTION RESULTS for the period of:
23-24.03.2019</t>
  </si>
  <si>
    <t>CROSS BORDER CAPACITY ALLOCATION AUCTION RESULTS for the period of:
25-29.03.2019</t>
  </si>
  <si>
    <t>CROSS BORDER CAPACITY ALLOCATION AUCTION RESULTS for the period of:
30-31.03.2019</t>
  </si>
  <si>
    <t>NOTE: The deadline for transferring capacities for the month of MARCH is 25 FEBRUARY 2019, 12:00(RO). _x000D_
The transfers are to be operated by the participants in the DAMAS platform and the corresponding annex for the transfer is to be sent  by email to: contracte.alocare@transelectrica.ro</t>
  </si>
  <si>
    <t>ATC = 300</t>
  </si>
  <si>
    <t>ATC = 200</t>
  </si>
  <si>
    <t>ATC = 150</t>
  </si>
  <si>
    <t>ATC = 100</t>
  </si>
  <si>
    <t>ATC = 500</t>
  </si>
  <si>
    <t>ATC = 450</t>
  </si>
  <si>
    <t>ATC =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</si>
</sst>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81">
    <xf numFmtId="0" fontId="0" fillId="0" borderId="0" xfId="0"/>
    <xf numFmtId="0" fontId="3" fillId="33" borderId="13" xfId="90" applyFont="1" applyFill="1" applyBorder="1" applyAlignment="1">
      <alignment horizontal="center" vertical="center" wrapText="1"/>
    </xf>
    <xf numFmtId="0" fontId="3" fillId="33" borderId="14" xfId="0" applyFont="1" applyFill="1" applyBorder="1" applyAlignment="1">
      <alignment horizontal="center" vertical="center" wrapText="1"/>
    </xf>
    <xf numFmtId="0" fontId="2" fillId="0" borderId="0" xfId="0" applyFont="1"/>
    <xf numFmtId="0" fontId="1" fillId="34" borderId="12" xfId="86" applyFont="1" applyFill="1" applyBorder="1" applyAlignment="1">
      <alignment horizontal="center" vertical="center" wrapText="1"/>
    </xf>
    <xf numFmtId="0" fontId="1" fillId="35" borderId="19" xfId="86" applyFont="1" applyFill="1" applyBorder="1" applyAlignment="1">
      <alignment horizontal="center" vertical="center" wrapText="1"/>
    </xf>
    <xf numFmtId="0" fontId="1" fillId="36" borderId="19" xfId="86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2" fillId="0" borderId="10" xfId="0" applyFont="1" applyBorder="1" applyAlignment="1">
      <alignment horizontal="center" vertical="center" wrapText="1"/>
    </xf>
    <xf numFmtId="0" fontId="2" fillId="27" borderId="10" xfId="0" applyFont="1" applyFill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33" fillId="0" borderId="0" xfId="0" applyFont="1"/>
    <xf numFmtId="4" fontId="3" fillId="0" borderId="0" xfId="0" applyNumberFormat="1" applyFont="1" applyAlignment="1">
      <alignment vertical="center"/>
    </xf>
    <xf numFmtId="0" fontId="2" fillId="24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3" fillId="24" borderId="1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30" fillId="35" borderId="13" xfId="0" applyFont="1" applyFill="1" applyBorder="1" applyAlignment="1">
      <alignment horizontal="center" vertical="center"/>
    </xf>
    <xf numFmtId="0" fontId="30" fillId="34" borderId="14" xfId="0" applyFont="1" applyFill="1" applyBorder="1" applyAlignment="1">
      <alignment horizontal="center" vertical="center"/>
    </xf>
    <xf numFmtId="0" fontId="30" fillId="36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4" fontId="3" fillId="33" borderId="14" xfId="0" applyNumberFormat="1" applyFont="1" applyFill="1" applyBorder="1" applyAlignment="1">
      <alignment horizontal="center" vertical="center" wrapText="1"/>
    </xf>
    <xf numFmtId="0" fontId="2" fillId="38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1" fillId="27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0" fontId="1" fillId="26" borderId="10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32" fillId="39" borderId="10" xfId="0" applyFont="1" applyFill="1" applyBorder="1" applyAlignment="1">
      <alignment horizontal="center" vertical="center" wrapText="1"/>
    </xf>
    <xf numFmtId="0" fontId="40" fillId="39" borderId="10" xfId="0" applyFont="1" applyFill="1" applyBorder="1" applyAlignment="1">
      <alignment horizontal="center" vertical="center" wrapText="1"/>
    </xf>
    <xf numFmtId="14" fontId="32" fillId="39" borderId="10" xfId="0" applyNumberFormat="1" applyFont="1" applyFill="1" applyBorder="1" applyAlignment="1">
      <alignment horizontal="center" vertical="center" wrapText="1"/>
    </xf>
    <xf numFmtId="0" fontId="40" fillId="39" borderId="10" xfId="0" applyFont="1" applyFill="1" applyBorder="1" applyAlignment="1">
      <alignment horizontal="center" vertical="center"/>
    </xf>
    <xf numFmtId="17" fontId="28" fillId="0" borderId="0" xfId="90" quotePrefix="1" applyNumberFormat="1" applyFont="1" applyBorder="1" applyAlignment="1">
      <alignment horizontal="center" vertical="center"/>
    </xf>
    <xf numFmtId="0" fontId="29" fillId="0" borderId="0" xfId="90" applyFont="1" applyBorder="1" applyAlignment="1">
      <alignment horizontal="center" vertical="center"/>
    </xf>
    <xf numFmtId="0" fontId="31" fillId="0" borderId="21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29" borderId="22" xfId="90" applyFont="1" applyFill="1" applyBorder="1" applyAlignment="1">
      <alignment horizontal="center" vertical="center" textRotation="90" wrapText="1"/>
    </xf>
    <xf numFmtId="0" fontId="3" fillId="32" borderId="22" xfId="90" applyFont="1" applyFill="1" applyBorder="1" applyAlignment="1">
      <alignment horizontal="center" vertical="center" textRotation="90" wrapText="1"/>
    </xf>
    <xf numFmtId="0" fontId="3" fillId="32" borderId="23" xfId="90" applyFont="1" applyFill="1" applyBorder="1" applyAlignment="1">
      <alignment horizontal="center" vertical="center" textRotation="90" wrapText="1"/>
    </xf>
    <xf numFmtId="0" fontId="3" fillId="24" borderId="18" xfId="90" applyFont="1" applyFill="1" applyBorder="1" applyAlignment="1">
      <alignment horizontal="center" vertical="center" wrapText="1"/>
    </xf>
    <xf numFmtId="0" fontId="3" fillId="24" borderId="17" xfId="90" applyFont="1" applyFill="1" applyBorder="1" applyAlignment="1">
      <alignment horizontal="center" vertical="center" wrapText="1"/>
    </xf>
    <xf numFmtId="0" fontId="3" fillId="24" borderId="20" xfId="90" applyFont="1" applyFill="1" applyBorder="1" applyAlignment="1">
      <alignment horizontal="center" vertical="center" wrapText="1"/>
    </xf>
    <xf numFmtId="0" fontId="3" fillId="33" borderId="18" xfId="90" applyFont="1" applyFill="1" applyBorder="1" applyAlignment="1">
      <alignment horizontal="center" vertical="center" wrapText="1"/>
    </xf>
    <xf numFmtId="0" fontId="3" fillId="33" borderId="17" xfId="90" applyFont="1" applyFill="1" applyBorder="1" applyAlignment="1">
      <alignment horizontal="center" vertical="center" wrapText="1"/>
    </xf>
    <xf numFmtId="0" fontId="3" fillId="33" borderId="20" xfId="90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8" borderId="10" xfId="0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4" fontId="38" fillId="27" borderId="10" xfId="0" applyNumberFormat="1" applyFont="1" applyFill="1" applyBorder="1" applyAlignment="1">
      <alignment horizontal="center" vertical="center" wrapText="1"/>
    </xf>
    <xf numFmtId="0" fontId="1" fillId="28" borderId="10" xfId="0" applyNumberFormat="1" applyFont="1" applyFill="1" applyBorder="1" applyAlignment="1">
      <alignment horizontal="center" vertical="center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1051294</xdr:colOff>
          <xdr:row>27</xdr:row>
          <xdr:rowOff>14841</xdr:rowOff>
        </xdr:from>
        <xdr:to>
          <xdr:col>20</xdr:col>
          <xdr:colOff>457422</xdr:colOff>
          <xdr:row>28</xdr:row>
          <xdr:rowOff>48732</xdr:rowOff>
        </xdr:to>
        <xdr:sp macro="" textlink="">
          <xdr:nvSpPr>
            <xdr:cNvPr id="19457" name="Control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866997</xdr:colOff>
          <xdr:row>27</xdr:row>
          <xdr:rowOff>14841</xdr:rowOff>
        </xdr:from>
        <xdr:to>
          <xdr:col>21</xdr:col>
          <xdr:colOff>273124</xdr:colOff>
          <xdr:row>28</xdr:row>
          <xdr:rowOff>48732</xdr:rowOff>
        </xdr:to>
        <xdr:sp macro="" textlink="">
          <xdr:nvSpPr>
            <xdr:cNvPr id="19458" name="Control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1047972</xdr:colOff>
          <xdr:row>27</xdr:row>
          <xdr:rowOff>14841</xdr:rowOff>
        </xdr:from>
        <xdr:to>
          <xdr:col>21</xdr:col>
          <xdr:colOff>454099</xdr:colOff>
          <xdr:row>28</xdr:row>
          <xdr:rowOff>48732</xdr:rowOff>
        </xdr:to>
        <xdr:sp macro="" textlink="">
          <xdr:nvSpPr>
            <xdr:cNvPr id="19459" name="Control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1047972</xdr:colOff>
          <xdr:row>27</xdr:row>
          <xdr:rowOff>14841</xdr:rowOff>
        </xdr:from>
        <xdr:to>
          <xdr:col>21</xdr:col>
          <xdr:colOff>454099</xdr:colOff>
          <xdr:row>28</xdr:row>
          <xdr:rowOff>48732</xdr:rowOff>
        </xdr:to>
        <xdr:sp macro="" textlink="">
          <xdr:nvSpPr>
            <xdr:cNvPr id="19460" name="Control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1047972</xdr:colOff>
          <xdr:row>27</xdr:row>
          <xdr:rowOff>14841</xdr:rowOff>
        </xdr:from>
        <xdr:to>
          <xdr:col>21</xdr:col>
          <xdr:colOff>454099</xdr:colOff>
          <xdr:row>28</xdr:row>
          <xdr:rowOff>48732</xdr:rowOff>
        </xdr:to>
        <xdr:sp macro="" textlink="">
          <xdr:nvSpPr>
            <xdr:cNvPr id="19461" name="Control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1047972</xdr:colOff>
          <xdr:row>27</xdr:row>
          <xdr:rowOff>14841</xdr:rowOff>
        </xdr:from>
        <xdr:to>
          <xdr:col>21</xdr:col>
          <xdr:colOff>454099</xdr:colOff>
          <xdr:row>28</xdr:row>
          <xdr:rowOff>48732</xdr:rowOff>
        </xdr:to>
        <xdr:sp macro="" textlink="">
          <xdr:nvSpPr>
            <xdr:cNvPr id="19462" name="Control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1047972</xdr:colOff>
          <xdr:row>27</xdr:row>
          <xdr:rowOff>14841</xdr:rowOff>
        </xdr:from>
        <xdr:to>
          <xdr:col>21</xdr:col>
          <xdr:colOff>454099</xdr:colOff>
          <xdr:row>28</xdr:row>
          <xdr:rowOff>48732</xdr:rowOff>
        </xdr:to>
        <xdr:sp macro="" textlink="">
          <xdr:nvSpPr>
            <xdr:cNvPr id="19463" name="Control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1047972</xdr:colOff>
          <xdr:row>27</xdr:row>
          <xdr:rowOff>14841</xdr:rowOff>
        </xdr:from>
        <xdr:to>
          <xdr:col>21</xdr:col>
          <xdr:colOff>454099</xdr:colOff>
          <xdr:row>28</xdr:row>
          <xdr:rowOff>48732</xdr:rowOff>
        </xdr:to>
        <xdr:sp macro="" textlink="">
          <xdr:nvSpPr>
            <xdr:cNvPr id="19464" name="Control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1047972</xdr:colOff>
          <xdr:row>27</xdr:row>
          <xdr:rowOff>14841</xdr:rowOff>
        </xdr:from>
        <xdr:to>
          <xdr:col>21</xdr:col>
          <xdr:colOff>454099</xdr:colOff>
          <xdr:row>28</xdr:row>
          <xdr:rowOff>48732</xdr:rowOff>
        </xdr:to>
        <xdr:sp macro="" textlink="">
          <xdr:nvSpPr>
            <xdr:cNvPr id="19465" name="Control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1047972</xdr:colOff>
          <xdr:row>27</xdr:row>
          <xdr:rowOff>14841</xdr:rowOff>
        </xdr:from>
        <xdr:to>
          <xdr:col>21</xdr:col>
          <xdr:colOff>454099</xdr:colOff>
          <xdr:row>28</xdr:row>
          <xdr:rowOff>48732</xdr:rowOff>
        </xdr:to>
        <xdr:sp macro="" textlink="">
          <xdr:nvSpPr>
            <xdr:cNvPr id="19466" name="Control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1047972</xdr:colOff>
          <xdr:row>27</xdr:row>
          <xdr:rowOff>14841</xdr:rowOff>
        </xdr:from>
        <xdr:to>
          <xdr:col>21</xdr:col>
          <xdr:colOff>454099</xdr:colOff>
          <xdr:row>28</xdr:row>
          <xdr:rowOff>48732</xdr:rowOff>
        </xdr:to>
        <xdr:sp macro="" textlink="">
          <xdr:nvSpPr>
            <xdr:cNvPr id="19467" name="Control 11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1047972</xdr:colOff>
          <xdr:row>27</xdr:row>
          <xdr:rowOff>14841</xdr:rowOff>
        </xdr:from>
        <xdr:to>
          <xdr:col>21</xdr:col>
          <xdr:colOff>454099</xdr:colOff>
          <xdr:row>28</xdr:row>
          <xdr:rowOff>48732</xdr:rowOff>
        </xdr:to>
        <xdr:sp macro="" textlink="">
          <xdr:nvSpPr>
            <xdr:cNvPr id="19468" name="Control 12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1047972</xdr:colOff>
          <xdr:row>27</xdr:row>
          <xdr:rowOff>14841</xdr:rowOff>
        </xdr:from>
        <xdr:to>
          <xdr:col>21</xdr:col>
          <xdr:colOff>454099</xdr:colOff>
          <xdr:row>28</xdr:row>
          <xdr:rowOff>48732</xdr:rowOff>
        </xdr:to>
        <xdr:sp macro="" textlink="">
          <xdr:nvSpPr>
            <xdr:cNvPr id="19469" name="Control 13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1047972</xdr:colOff>
          <xdr:row>27</xdr:row>
          <xdr:rowOff>14841</xdr:rowOff>
        </xdr:from>
        <xdr:to>
          <xdr:col>21</xdr:col>
          <xdr:colOff>454099</xdr:colOff>
          <xdr:row>28</xdr:row>
          <xdr:rowOff>48732</xdr:rowOff>
        </xdr:to>
        <xdr:sp macro="" textlink="">
          <xdr:nvSpPr>
            <xdr:cNvPr id="19470" name="Control 14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13" Type="http://schemas.openxmlformats.org/officeDocument/2006/relationships/control" Target="../activeX/activeX10.xml"/><Relationship Id="rId18" Type="http://schemas.openxmlformats.org/officeDocument/2006/relationships/control" Target="../activeX/activeX14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4.xml"/><Relationship Id="rId12" Type="http://schemas.openxmlformats.org/officeDocument/2006/relationships/control" Target="../activeX/activeX9.xml"/><Relationship Id="rId17" Type="http://schemas.openxmlformats.org/officeDocument/2006/relationships/image" Target="../media/image2.emf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3.xml"/><Relationship Id="rId1" Type="http://schemas.openxmlformats.org/officeDocument/2006/relationships/drawing" Target="../drawings/drawing1.xml"/><Relationship Id="rId6" Type="http://schemas.openxmlformats.org/officeDocument/2006/relationships/control" Target="../activeX/activeX3.xml"/><Relationship Id="rId11" Type="http://schemas.openxmlformats.org/officeDocument/2006/relationships/control" Target="../activeX/activeX8.xml"/><Relationship Id="rId5" Type="http://schemas.openxmlformats.org/officeDocument/2006/relationships/control" Target="../activeX/activeX2.xml"/><Relationship Id="rId15" Type="http://schemas.openxmlformats.org/officeDocument/2006/relationships/control" Target="../activeX/activeX12.xml"/><Relationship Id="rId10" Type="http://schemas.openxmlformats.org/officeDocument/2006/relationships/control" Target="../activeX/activeX7.xml"/><Relationship Id="rId19" Type="http://schemas.openxmlformats.org/officeDocument/2006/relationships/image" Target="../media/image3.emf"/><Relationship Id="rId4" Type="http://schemas.openxmlformats.org/officeDocument/2006/relationships/image" Target="../media/image1.emf"/><Relationship Id="rId9" Type="http://schemas.openxmlformats.org/officeDocument/2006/relationships/control" Target="../activeX/activeX6.xml"/><Relationship Id="rId14" Type="http://schemas.openxmlformats.org/officeDocument/2006/relationships/control" Target="../activeX/activeX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B39"/>
  <sheetViews>
    <sheetView tabSelected="1" zoomScale="86" zoomScaleNormal="86" workbookViewId="0">
      <pane ySplit="3" topLeftCell="A4" activePane="bottomLeft" state="frozen"/>
      <selection pane="bottomLeft" activeCell="F26" sqref="F26"/>
    </sheetView>
  </sheetViews>
  <sheetFormatPr defaultRowHeight="12.75" x14ac:dyDescent="0.2"/>
  <cols>
    <col min="1" max="120" width="20.7109375" customWidth="1"/>
  </cols>
  <sheetData>
    <row r="1" spans="1:28" x14ac:dyDescent="0.2">
      <c r="A1" s="33" t="s">
        <v>73</v>
      </c>
      <c r="B1" s="33"/>
      <c r="C1" s="33"/>
      <c r="D1" s="33"/>
      <c r="E1" s="33" t="s">
        <v>75</v>
      </c>
      <c r="F1" s="33"/>
      <c r="G1" s="33"/>
      <c r="H1" s="33"/>
      <c r="I1" s="33" t="s">
        <v>74</v>
      </c>
      <c r="J1" s="33"/>
      <c r="K1" s="33"/>
      <c r="L1" s="33"/>
      <c r="M1" s="33" t="s">
        <v>70</v>
      </c>
      <c r="N1" s="33"/>
      <c r="O1" s="33"/>
      <c r="P1" s="33"/>
      <c r="Q1" s="33" t="s">
        <v>71</v>
      </c>
      <c r="R1" s="33"/>
      <c r="S1" s="33"/>
      <c r="T1" s="33"/>
      <c r="U1" s="33" t="s">
        <v>67</v>
      </c>
      <c r="V1" s="33"/>
      <c r="W1" s="33"/>
      <c r="X1" s="33"/>
      <c r="Y1" s="33" t="s">
        <v>72</v>
      </c>
      <c r="Z1" s="33"/>
      <c r="AA1" s="33"/>
      <c r="AB1" s="33"/>
    </row>
    <row r="2" spans="1:28" x14ac:dyDescent="0.2">
      <c r="A2" s="34">
        <v>10</v>
      </c>
      <c r="B2" s="34"/>
      <c r="C2" s="34"/>
      <c r="D2" s="34"/>
      <c r="E2" s="34">
        <v>1</v>
      </c>
      <c r="F2" s="34"/>
      <c r="G2" s="34"/>
      <c r="H2" s="34"/>
      <c r="I2" s="34">
        <v>6</v>
      </c>
      <c r="J2" s="34"/>
      <c r="K2" s="34"/>
      <c r="L2" s="34"/>
      <c r="M2" s="34">
        <v>5</v>
      </c>
      <c r="N2" s="34"/>
      <c r="O2" s="34"/>
      <c r="P2" s="34"/>
      <c r="Q2" s="34">
        <v>2</v>
      </c>
      <c r="R2" s="34"/>
      <c r="S2" s="34"/>
      <c r="T2" s="34"/>
      <c r="U2" s="34">
        <v>5</v>
      </c>
      <c r="V2" s="34"/>
      <c r="W2" s="34"/>
      <c r="X2" s="34"/>
      <c r="Y2" s="34">
        <v>2</v>
      </c>
      <c r="Z2" s="34"/>
      <c r="AA2" s="34"/>
      <c r="AB2" s="34"/>
    </row>
    <row r="3" spans="1:28" ht="35.1" customHeight="1" x14ac:dyDescent="0.2">
      <c r="A3" s="59" t="s">
        <v>76</v>
      </c>
      <c r="B3" s="59"/>
      <c r="C3" s="59"/>
      <c r="D3" s="59"/>
      <c r="E3" s="59" t="s">
        <v>77</v>
      </c>
      <c r="F3" s="59"/>
      <c r="G3" s="59"/>
      <c r="H3" s="59"/>
      <c r="I3" s="59" t="s">
        <v>78</v>
      </c>
      <c r="J3" s="59"/>
      <c r="K3" s="59"/>
      <c r="L3" s="59"/>
      <c r="M3" s="59" t="s">
        <v>79</v>
      </c>
      <c r="N3" s="59"/>
      <c r="O3" s="59"/>
      <c r="P3" s="59"/>
      <c r="Q3" s="59" t="s">
        <v>80</v>
      </c>
      <c r="R3" s="59"/>
      <c r="S3" s="59"/>
      <c r="T3" s="59"/>
      <c r="U3" s="59" t="s">
        <v>81</v>
      </c>
      <c r="V3" s="59"/>
      <c r="W3" s="59"/>
      <c r="X3" s="59"/>
      <c r="Y3" s="59" t="s">
        <v>82</v>
      </c>
      <c r="Z3" s="59"/>
      <c r="AA3" s="59"/>
      <c r="AB3" s="59"/>
    </row>
    <row r="4" spans="1:28" x14ac:dyDescent="0.2">
      <c r="A4" s="60" t="s">
        <v>0</v>
      </c>
      <c r="B4" s="60"/>
      <c r="C4" s="61" t="s">
        <v>13</v>
      </c>
      <c r="D4" s="61" t="s">
        <v>14</v>
      </c>
      <c r="E4" s="60" t="s">
        <v>0</v>
      </c>
      <c r="F4" s="60"/>
      <c r="G4" s="61" t="s">
        <v>13</v>
      </c>
      <c r="H4" s="61" t="s">
        <v>14</v>
      </c>
      <c r="I4" s="60" t="s">
        <v>0</v>
      </c>
      <c r="J4" s="60"/>
      <c r="K4" s="61" t="s">
        <v>13</v>
      </c>
      <c r="L4" s="61" t="s">
        <v>14</v>
      </c>
      <c r="M4" s="60" t="s">
        <v>0</v>
      </c>
      <c r="N4" s="60"/>
      <c r="O4" s="61" t="s">
        <v>13</v>
      </c>
      <c r="P4" s="61" t="s">
        <v>14</v>
      </c>
      <c r="Q4" s="60" t="s">
        <v>0</v>
      </c>
      <c r="R4" s="60"/>
      <c r="S4" s="61" t="s">
        <v>13</v>
      </c>
      <c r="T4" s="61" t="s">
        <v>14</v>
      </c>
      <c r="U4" s="60" t="s">
        <v>0</v>
      </c>
      <c r="V4" s="60"/>
      <c r="W4" s="61" t="s">
        <v>13</v>
      </c>
      <c r="X4" s="61" t="s">
        <v>14</v>
      </c>
      <c r="Y4" s="60" t="s">
        <v>0</v>
      </c>
      <c r="Z4" s="60"/>
      <c r="AA4" s="61" t="s">
        <v>13</v>
      </c>
      <c r="AB4" s="61" t="s">
        <v>14</v>
      </c>
    </row>
    <row r="5" spans="1:28" x14ac:dyDescent="0.2">
      <c r="A5" s="62" t="s">
        <v>15</v>
      </c>
      <c r="B5" s="63" t="s">
        <v>16</v>
      </c>
      <c r="C5" s="62" t="s">
        <v>1</v>
      </c>
      <c r="D5" s="62" t="s">
        <v>2</v>
      </c>
      <c r="E5" s="62" t="s">
        <v>15</v>
      </c>
      <c r="F5" s="63" t="s">
        <v>16</v>
      </c>
      <c r="G5" s="62" t="s">
        <v>1</v>
      </c>
      <c r="H5" s="62" t="s">
        <v>2</v>
      </c>
      <c r="I5" s="62" t="s">
        <v>15</v>
      </c>
      <c r="J5" s="63" t="s">
        <v>16</v>
      </c>
      <c r="K5" s="62" t="s">
        <v>1</v>
      </c>
      <c r="L5" s="62" t="s">
        <v>2</v>
      </c>
      <c r="M5" s="62" t="s">
        <v>15</v>
      </c>
      <c r="N5" s="63" t="s">
        <v>16</v>
      </c>
      <c r="O5" s="62" t="s">
        <v>1</v>
      </c>
      <c r="P5" s="62" t="s">
        <v>2</v>
      </c>
      <c r="Q5" s="62" t="s">
        <v>15</v>
      </c>
      <c r="R5" s="63" t="s">
        <v>16</v>
      </c>
      <c r="S5" s="62" t="s">
        <v>1</v>
      </c>
      <c r="T5" s="62" t="s">
        <v>2</v>
      </c>
      <c r="U5" s="62" t="s">
        <v>15</v>
      </c>
      <c r="V5" s="63" t="s">
        <v>16</v>
      </c>
      <c r="W5" s="62" t="s">
        <v>1</v>
      </c>
      <c r="X5" s="62" t="s">
        <v>2</v>
      </c>
      <c r="Y5" s="62" t="s">
        <v>15</v>
      </c>
      <c r="Z5" s="63" t="s">
        <v>16</v>
      </c>
      <c r="AA5" s="62" t="s">
        <v>1</v>
      </c>
      <c r="AB5" s="62" t="s">
        <v>2</v>
      </c>
    </row>
    <row r="6" spans="1:28" x14ac:dyDescent="0.2">
      <c r="A6" s="64" t="s">
        <v>24</v>
      </c>
      <c r="B6" s="65" t="s">
        <v>27</v>
      </c>
      <c r="C6" s="59" t="s">
        <v>63</v>
      </c>
      <c r="D6" s="59"/>
      <c r="E6" s="64" t="s">
        <v>24</v>
      </c>
      <c r="F6" s="65" t="s">
        <v>27</v>
      </c>
      <c r="G6" s="59" t="s">
        <v>63</v>
      </c>
      <c r="H6" s="59"/>
      <c r="I6" s="64" t="s">
        <v>24</v>
      </c>
      <c r="J6" s="65" t="s">
        <v>27</v>
      </c>
      <c r="K6" s="59" t="s">
        <v>63</v>
      </c>
      <c r="L6" s="59"/>
      <c r="M6" s="64" t="s">
        <v>24</v>
      </c>
      <c r="N6" s="65" t="s">
        <v>27</v>
      </c>
      <c r="O6" s="59" t="s">
        <v>63</v>
      </c>
      <c r="P6" s="59"/>
      <c r="Q6" s="64" t="s">
        <v>24</v>
      </c>
      <c r="R6" s="65" t="s">
        <v>27</v>
      </c>
      <c r="S6" s="59" t="s">
        <v>63</v>
      </c>
      <c r="T6" s="59"/>
      <c r="U6" s="64" t="s">
        <v>24</v>
      </c>
      <c r="V6" s="65" t="s">
        <v>27</v>
      </c>
      <c r="W6" s="59" t="s">
        <v>84</v>
      </c>
      <c r="X6" s="59"/>
      <c r="Y6" s="64" t="s">
        <v>24</v>
      </c>
      <c r="Z6" s="65" t="s">
        <v>27</v>
      </c>
      <c r="AA6" s="59" t="s">
        <v>63</v>
      </c>
      <c r="AB6" s="59"/>
    </row>
    <row r="7" spans="1:28" ht="25.5" x14ac:dyDescent="0.2">
      <c r="A7" s="66" t="s">
        <v>3</v>
      </c>
      <c r="B7" s="66" t="s">
        <v>57</v>
      </c>
      <c r="C7" s="66">
        <v>99</v>
      </c>
      <c r="D7" s="36"/>
      <c r="E7" s="66" t="s">
        <v>3</v>
      </c>
      <c r="F7" s="66" t="s">
        <v>57</v>
      </c>
      <c r="G7" s="66">
        <v>99</v>
      </c>
      <c r="H7" s="36"/>
      <c r="I7" s="66" t="s">
        <v>3</v>
      </c>
      <c r="J7" s="66" t="s">
        <v>57</v>
      </c>
      <c r="K7" s="66">
        <v>99</v>
      </c>
      <c r="L7" s="36"/>
      <c r="M7" s="66" t="s">
        <v>3</v>
      </c>
      <c r="N7" s="66" t="s">
        <v>57</v>
      </c>
      <c r="O7" s="66">
        <v>99</v>
      </c>
      <c r="P7" s="36"/>
      <c r="Q7" s="66" t="s">
        <v>3</v>
      </c>
      <c r="R7" s="66" t="s">
        <v>57</v>
      </c>
      <c r="S7" s="66">
        <v>99</v>
      </c>
      <c r="T7" s="36"/>
      <c r="U7" s="66" t="s">
        <v>3</v>
      </c>
      <c r="V7" s="66" t="s">
        <v>57</v>
      </c>
      <c r="W7" s="66">
        <v>99</v>
      </c>
      <c r="X7" s="36"/>
      <c r="Y7" s="66" t="s">
        <v>3</v>
      </c>
      <c r="Z7" s="66" t="s">
        <v>57</v>
      </c>
      <c r="AA7" s="66">
        <v>99</v>
      </c>
      <c r="AB7" s="36"/>
    </row>
    <row r="8" spans="1:28" x14ac:dyDescent="0.2">
      <c r="A8" s="66" t="s">
        <v>36</v>
      </c>
      <c r="B8" s="66" t="s">
        <v>37</v>
      </c>
      <c r="C8" s="66">
        <v>30</v>
      </c>
      <c r="D8" s="36"/>
      <c r="E8" s="66" t="s">
        <v>36</v>
      </c>
      <c r="F8" s="66" t="s">
        <v>37</v>
      </c>
      <c r="G8" s="66">
        <v>30</v>
      </c>
      <c r="H8" s="36"/>
      <c r="I8" s="66" t="s">
        <v>36</v>
      </c>
      <c r="J8" s="66" t="s">
        <v>37</v>
      </c>
      <c r="K8" s="66">
        <v>30</v>
      </c>
      <c r="L8" s="36"/>
      <c r="M8" s="66" t="s">
        <v>36</v>
      </c>
      <c r="N8" s="66" t="s">
        <v>37</v>
      </c>
      <c r="O8" s="66">
        <v>30</v>
      </c>
      <c r="P8" s="36"/>
      <c r="Q8" s="66" t="s">
        <v>36</v>
      </c>
      <c r="R8" s="66" t="s">
        <v>37</v>
      </c>
      <c r="S8" s="66">
        <v>30</v>
      </c>
      <c r="T8" s="36"/>
      <c r="U8" s="66" t="s">
        <v>36</v>
      </c>
      <c r="V8" s="66" t="s">
        <v>37</v>
      </c>
      <c r="W8" s="66">
        <v>20</v>
      </c>
      <c r="X8" s="36"/>
      <c r="Y8" s="66" t="s">
        <v>36</v>
      </c>
      <c r="Z8" s="66" t="s">
        <v>37</v>
      </c>
      <c r="AA8" s="66">
        <v>30</v>
      </c>
      <c r="AB8" s="36"/>
    </row>
    <row r="9" spans="1:28" x14ac:dyDescent="0.2">
      <c r="A9" s="66" t="s">
        <v>4</v>
      </c>
      <c r="B9" s="66" t="s">
        <v>5</v>
      </c>
      <c r="C9" s="66">
        <v>70</v>
      </c>
      <c r="D9" s="36"/>
      <c r="E9" s="66" t="s">
        <v>4</v>
      </c>
      <c r="F9" s="66" t="s">
        <v>5</v>
      </c>
      <c r="G9" s="66">
        <v>70</v>
      </c>
      <c r="H9" s="36"/>
      <c r="I9" s="66" t="s">
        <v>4</v>
      </c>
      <c r="J9" s="66" t="s">
        <v>5</v>
      </c>
      <c r="K9" s="66">
        <v>70</v>
      </c>
      <c r="L9" s="36"/>
      <c r="M9" s="66" t="s">
        <v>4</v>
      </c>
      <c r="N9" s="66" t="s">
        <v>5</v>
      </c>
      <c r="O9" s="66">
        <v>70</v>
      </c>
      <c r="P9" s="36"/>
      <c r="Q9" s="66" t="s">
        <v>4</v>
      </c>
      <c r="R9" s="66" t="s">
        <v>5</v>
      </c>
      <c r="S9" s="66">
        <v>70</v>
      </c>
      <c r="T9" s="36"/>
      <c r="U9" s="66" t="s">
        <v>4</v>
      </c>
      <c r="V9" s="66" t="s">
        <v>5</v>
      </c>
      <c r="W9" s="66">
        <v>60</v>
      </c>
      <c r="X9" s="36"/>
      <c r="Y9" s="66" t="s">
        <v>4</v>
      </c>
      <c r="Z9" s="66" t="s">
        <v>5</v>
      </c>
      <c r="AA9" s="66">
        <v>70</v>
      </c>
      <c r="AB9" s="36"/>
    </row>
    <row r="10" spans="1:28" x14ac:dyDescent="0.2">
      <c r="A10" s="66" t="s">
        <v>7</v>
      </c>
      <c r="B10" s="66" t="s">
        <v>6</v>
      </c>
      <c r="C10" s="66">
        <v>100</v>
      </c>
      <c r="D10" s="36"/>
      <c r="E10" s="66" t="s">
        <v>7</v>
      </c>
      <c r="F10" s="66" t="s">
        <v>6</v>
      </c>
      <c r="G10" s="66">
        <v>100</v>
      </c>
      <c r="H10" s="36"/>
      <c r="I10" s="66" t="s">
        <v>7</v>
      </c>
      <c r="J10" s="66" t="s">
        <v>6</v>
      </c>
      <c r="K10" s="66">
        <v>100</v>
      </c>
      <c r="L10" s="36"/>
      <c r="M10" s="66" t="s">
        <v>7</v>
      </c>
      <c r="N10" s="66" t="s">
        <v>6</v>
      </c>
      <c r="O10" s="66">
        <v>100</v>
      </c>
      <c r="P10" s="36"/>
      <c r="Q10" s="66" t="s">
        <v>7</v>
      </c>
      <c r="R10" s="66" t="s">
        <v>6</v>
      </c>
      <c r="S10" s="66">
        <v>100</v>
      </c>
      <c r="T10" s="36"/>
      <c r="U10" s="67" t="s">
        <v>7</v>
      </c>
      <c r="V10" s="67" t="s">
        <v>6</v>
      </c>
      <c r="W10" s="67">
        <v>0</v>
      </c>
      <c r="X10" s="36"/>
      <c r="Y10" s="66" t="s">
        <v>7</v>
      </c>
      <c r="Z10" s="66" t="s">
        <v>6</v>
      </c>
      <c r="AA10" s="66">
        <v>100</v>
      </c>
      <c r="AB10" s="36"/>
    </row>
    <row r="11" spans="1:28" x14ac:dyDescent="0.2">
      <c r="A11" s="66" t="s">
        <v>26</v>
      </c>
      <c r="B11" s="66" t="s">
        <v>60</v>
      </c>
      <c r="C11" s="66">
        <v>40</v>
      </c>
      <c r="D11" s="36"/>
      <c r="E11" s="66" t="s">
        <v>26</v>
      </c>
      <c r="F11" s="66" t="s">
        <v>60</v>
      </c>
      <c r="G11" s="66">
        <v>40</v>
      </c>
      <c r="H11" s="36"/>
      <c r="I11" s="66" t="s">
        <v>26</v>
      </c>
      <c r="J11" s="66" t="s">
        <v>60</v>
      </c>
      <c r="K11" s="66">
        <v>40</v>
      </c>
      <c r="L11" s="36"/>
      <c r="M11" s="66" t="s">
        <v>26</v>
      </c>
      <c r="N11" s="66" t="s">
        <v>60</v>
      </c>
      <c r="O11" s="66">
        <v>40</v>
      </c>
      <c r="P11" s="36"/>
      <c r="Q11" s="66" t="s">
        <v>26</v>
      </c>
      <c r="R11" s="66" t="s">
        <v>60</v>
      </c>
      <c r="S11" s="66">
        <v>40</v>
      </c>
      <c r="T11" s="36"/>
      <c r="U11" s="66" t="s">
        <v>26</v>
      </c>
      <c r="V11" s="66" t="s">
        <v>60</v>
      </c>
      <c r="W11" s="66">
        <v>40</v>
      </c>
      <c r="X11" s="36"/>
      <c r="Y11" s="66" t="s">
        <v>26</v>
      </c>
      <c r="Z11" s="66" t="s">
        <v>60</v>
      </c>
      <c r="AA11" s="66">
        <v>40</v>
      </c>
      <c r="AB11" s="36"/>
    </row>
    <row r="12" spans="1:28" x14ac:dyDescent="0.2">
      <c r="A12" s="66" t="s">
        <v>12</v>
      </c>
      <c r="B12" s="66" t="s">
        <v>59</v>
      </c>
      <c r="C12" s="66">
        <v>40</v>
      </c>
      <c r="D12" s="36"/>
      <c r="E12" s="66" t="s">
        <v>12</v>
      </c>
      <c r="F12" s="66" t="s">
        <v>59</v>
      </c>
      <c r="G12" s="66">
        <v>40</v>
      </c>
      <c r="H12" s="36"/>
      <c r="I12" s="66" t="s">
        <v>12</v>
      </c>
      <c r="J12" s="66" t="s">
        <v>59</v>
      </c>
      <c r="K12" s="66">
        <v>40</v>
      </c>
      <c r="L12" s="36"/>
      <c r="M12" s="66" t="s">
        <v>12</v>
      </c>
      <c r="N12" s="66" t="s">
        <v>59</v>
      </c>
      <c r="O12" s="66">
        <v>40</v>
      </c>
      <c r="P12" s="36"/>
      <c r="Q12" s="66" t="s">
        <v>12</v>
      </c>
      <c r="R12" s="66" t="s">
        <v>59</v>
      </c>
      <c r="S12" s="66">
        <v>40</v>
      </c>
      <c r="T12" s="36"/>
      <c r="U12" s="66" t="s">
        <v>12</v>
      </c>
      <c r="V12" s="66" t="s">
        <v>59</v>
      </c>
      <c r="W12" s="66">
        <v>40</v>
      </c>
      <c r="X12" s="36"/>
      <c r="Y12" s="66" t="s">
        <v>12</v>
      </c>
      <c r="Z12" s="66" t="s">
        <v>59</v>
      </c>
      <c r="AA12" s="66">
        <v>40</v>
      </c>
      <c r="AB12" s="36"/>
    </row>
    <row r="13" spans="1:28" x14ac:dyDescent="0.2">
      <c r="A13" s="66" t="s">
        <v>25</v>
      </c>
      <c r="B13" s="66" t="s">
        <v>58</v>
      </c>
      <c r="C13" s="66">
        <v>30</v>
      </c>
      <c r="D13" s="36"/>
      <c r="E13" s="66" t="s">
        <v>25</v>
      </c>
      <c r="F13" s="66" t="s">
        <v>58</v>
      </c>
      <c r="G13" s="66">
        <v>30</v>
      </c>
      <c r="H13" s="36"/>
      <c r="I13" s="66" t="s">
        <v>25</v>
      </c>
      <c r="J13" s="66" t="s">
        <v>58</v>
      </c>
      <c r="K13" s="66">
        <v>30</v>
      </c>
      <c r="L13" s="36"/>
      <c r="M13" s="66" t="s">
        <v>25</v>
      </c>
      <c r="N13" s="66" t="s">
        <v>58</v>
      </c>
      <c r="O13" s="66">
        <v>30</v>
      </c>
      <c r="P13" s="36"/>
      <c r="Q13" s="66" t="s">
        <v>25</v>
      </c>
      <c r="R13" s="66" t="s">
        <v>58</v>
      </c>
      <c r="S13" s="66">
        <v>30</v>
      </c>
      <c r="T13" s="36"/>
      <c r="U13" s="66" t="s">
        <v>25</v>
      </c>
      <c r="V13" s="66" t="s">
        <v>58</v>
      </c>
      <c r="W13" s="66">
        <v>5</v>
      </c>
      <c r="X13" s="36"/>
      <c r="Y13" s="66" t="s">
        <v>25</v>
      </c>
      <c r="Z13" s="66" t="s">
        <v>58</v>
      </c>
      <c r="AA13" s="66">
        <v>30</v>
      </c>
      <c r="AB13" s="36"/>
    </row>
    <row r="14" spans="1:28" x14ac:dyDescent="0.2">
      <c r="A14" s="66" t="s">
        <v>34</v>
      </c>
      <c r="B14" s="66" t="s">
        <v>35</v>
      </c>
      <c r="C14" s="66">
        <v>80</v>
      </c>
      <c r="D14" s="36"/>
      <c r="E14" s="66" t="s">
        <v>34</v>
      </c>
      <c r="F14" s="66" t="s">
        <v>35</v>
      </c>
      <c r="G14" s="66">
        <v>80</v>
      </c>
      <c r="H14" s="36"/>
      <c r="I14" s="66" t="s">
        <v>34</v>
      </c>
      <c r="J14" s="66" t="s">
        <v>35</v>
      </c>
      <c r="K14" s="66">
        <v>80</v>
      </c>
      <c r="L14" s="36"/>
      <c r="M14" s="66" t="s">
        <v>34</v>
      </c>
      <c r="N14" s="66" t="s">
        <v>35</v>
      </c>
      <c r="O14" s="66">
        <v>80</v>
      </c>
      <c r="P14" s="36"/>
      <c r="Q14" s="66" t="s">
        <v>34</v>
      </c>
      <c r="R14" s="66" t="s">
        <v>35</v>
      </c>
      <c r="S14" s="66">
        <v>80</v>
      </c>
      <c r="T14" s="36"/>
      <c r="U14" s="66" t="s">
        <v>34</v>
      </c>
      <c r="V14" s="66" t="s">
        <v>35</v>
      </c>
      <c r="W14" s="66">
        <v>30</v>
      </c>
      <c r="X14" s="36"/>
      <c r="Y14" s="66" t="s">
        <v>34</v>
      </c>
      <c r="Z14" s="66" t="s">
        <v>35</v>
      </c>
      <c r="AA14" s="66">
        <v>80</v>
      </c>
      <c r="AB14" s="36"/>
    </row>
    <row r="15" spans="1:28" x14ac:dyDescent="0.2">
      <c r="A15" s="66" t="s">
        <v>39</v>
      </c>
      <c r="B15" s="66" t="s">
        <v>54</v>
      </c>
      <c r="C15" s="66">
        <v>111</v>
      </c>
      <c r="D15" s="36"/>
      <c r="E15" s="66" t="s">
        <v>39</v>
      </c>
      <c r="F15" s="66" t="s">
        <v>54</v>
      </c>
      <c r="G15" s="66">
        <v>111</v>
      </c>
      <c r="H15" s="36"/>
      <c r="I15" s="66" t="s">
        <v>39</v>
      </c>
      <c r="J15" s="66" t="s">
        <v>54</v>
      </c>
      <c r="K15" s="66">
        <v>111</v>
      </c>
      <c r="L15" s="36"/>
      <c r="M15" s="66" t="s">
        <v>39</v>
      </c>
      <c r="N15" s="66" t="s">
        <v>54</v>
      </c>
      <c r="O15" s="66">
        <v>111</v>
      </c>
      <c r="P15" s="36"/>
      <c r="Q15" s="66" t="s">
        <v>39</v>
      </c>
      <c r="R15" s="66" t="s">
        <v>54</v>
      </c>
      <c r="S15" s="66">
        <v>111</v>
      </c>
      <c r="T15" s="36"/>
      <c r="U15" s="9" t="s">
        <v>39</v>
      </c>
      <c r="V15" s="9" t="s">
        <v>54</v>
      </c>
      <c r="W15" s="9">
        <v>6</v>
      </c>
      <c r="X15" s="36"/>
      <c r="Y15" s="66" t="s">
        <v>39</v>
      </c>
      <c r="Z15" s="66" t="s">
        <v>54</v>
      </c>
      <c r="AA15" s="66">
        <v>111</v>
      </c>
      <c r="AB15" s="36"/>
    </row>
    <row r="16" spans="1:28" x14ac:dyDescent="0.2">
      <c r="A16" s="68" t="s">
        <v>33</v>
      </c>
      <c r="B16" s="68"/>
      <c r="C16" s="69">
        <f>SUM(C7:C15)</f>
        <v>600</v>
      </c>
      <c r="D16" s="11">
        <v>0.01</v>
      </c>
      <c r="E16" s="68" t="s">
        <v>33</v>
      </c>
      <c r="F16" s="68"/>
      <c r="G16" s="69">
        <f>SUM(G7:G15)</f>
        <v>600</v>
      </c>
      <c r="H16" s="11">
        <v>0.01</v>
      </c>
      <c r="I16" s="68" t="s">
        <v>33</v>
      </c>
      <c r="J16" s="68"/>
      <c r="K16" s="69">
        <f>SUM(K7:K15)</f>
        <v>600</v>
      </c>
      <c r="L16" s="11">
        <v>0.01</v>
      </c>
      <c r="M16" s="68" t="s">
        <v>33</v>
      </c>
      <c r="N16" s="68"/>
      <c r="O16" s="69">
        <f>SUM(O7:O15)</f>
        <v>600</v>
      </c>
      <c r="P16" s="11">
        <v>0.01</v>
      </c>
      <c r="Q16" s="68" t="s">
        <v>33</v>
      </c>
      <c r="R16" s="68"/>
      <c r="S16" s="69">
        <f>SUM(S7:S15)</f>
        <v>600</v>
      </c>
      <c r="T16" s="11">
        <v>0.01</v>
      </c>
      <c r="U16" s="68" t="s">
        <v>33</v>
      </c>
      <c r="V16" s="68"/>
      <c r="W16" s="69">
        <f>SUM(W7:W15)</f>
        <v>300</v>
      </c>
      <c r="X16" s="11">
        <v>0.03</v>
      </c>
      <c r="Y16" s="68" t="s">
        <v>33</v>
      </c>
      <c r="Z16" s="68"/>
      <c r="AA16" s="69">
        <f>SUM(AA7:AA15)</f>
        <v>600</v>
      </c>
      <c r="AB16" s="11">
        <v>0.01</v>
      </c>
    </row>
    <row r="17" spans="1:28" x14ac:dyDescent="0.2">
      <c r="A17" s="70" t="s">
        <v>24</v>
      </c>
      <c r="B17" s="71" t="s">
        <v>28</v>
      </c>
      <c r="C17" s="72" t="s">
        <v>85</v>
      </c>
      <c r="D17" s="72"/>
      <c r="E17" s="70" t="s">
        <v>24</v>
      </c>
      <c r="F17" s="71" t="s">
        <v>28</v>
      </c>
      <c r="G17" s="72" t="s">
        <v>61</v>
      </c>
      <c r="H17" s="72"/>
      <c r="I17" s="70" t="s">
        <v>24</v>
      </c>
      <c r="J17" s="71" t="s">
        <v>28</v>
      </c>
      <c r="K17" s="72" t="s">
        <v>86</v>
      </c>
      <c r="L17" s="72"/>
      <c r="M17" s="70" t="s">
        <v>24</v>
      </c>
      <c r="N17" s="71" t="s">
        <v>28</v>
      </c>
      <c r="O17" s="72" t="s">
        <v>61</v>
      </c>
      <c r="P17" s="72"/>
      <c r="Q17" s="70" t="s">
        <v>24</v>
      </c>
      <c r="R17" s="71" t="s">
        <v>28</v>
      </c>
      <c r="S17" s="72" t="s">
        <v>87</v>
      </c>
      <c r="T17" s="72"/>
      <c r="U17" s="70" t="s">
        <v>24</v>
      </c>
      <c r="V17" s="71" t="s">
        <v>28</v>
      </c>
      <c r="W17" s="72" t="s">
        <v>61</v>
      </c>
      <c r="X17" s="72"/>
      <c r="Y17" s="70" t="s">
        <v>24</v>
      </c>
      <c r="Z17" s="71" t="s">
        <v>28</v>
      </c>
      <c r="AA17" s="72" t="s">
        <v>87</v>
      </c>
      <c r="AB17" s="72"/>
    </row>
    <row r="18" spans="1:28" ht="25.5" x14ac:dyDescent="0.2">
      <c r="A18" s="66" t="s">
        <v>3</v>
      </c>
      <c r="B18" s="66" t="s">
        <v>57</v>
      </c>
      <c r="C18" s="66">
        <v>69</v>
      </c>
      <c r="D18" s="73"/>
      <c r="E18" s="66" t="s">
        <v>3</v>
      </c>
      <c r="F18" s="66" t="s">
        <v>57</v>
      </c>
      <c r="G18" s="66">
        <v>34</v>
      </c>
      <c r="H18" s="73"/>
      <c r="I18" s="66" t="s">
        <v>3</v>
      </c>
      <c r="J18" s="66" t="s">
        <v>57</v>
      </c>
      <c r="K18" s="66">
        <v>59</v>
      </c>
      <c r="L18" s="73"/>
      <c r="M18" s="66" t="s">
        <v>3</v>
      </c>
      <c r="N18" s="66" t="s">
        <v>57</v>
      </c>
      <c r="O18" s="66">
        <v>27</v>
      </c>
      <c r="P18" s="73"/>
      <c r="Q18" s="66" t="s">
        <v>3</v>
      </c>
      <c r="R18" s="66" t="s">
        <v>57</v>
      </c>
      <c r="S18" s="66">
        <v>67</v>
      </c>
      <c r="T18" s="73"/>
      <c r="U18" s="66" t="s">
        <v>3</v>
      </c>
      <c r="V18" s="66" t="s">
        <v>57</v>
      </c>
      <c r="W18" s="66">
        <v>29</v>
      </c>
      <c r="X18" s="73"/>
      <c r="Y18" s="66" t="s">
        <v>3</v>
      </c>
      <c r="Z18" s="66" t="s">
        <v>57</v>
      </c>
      <c r="AA18" s="66">
        <v>67</v>
      </c>
      <c r="AB18" s="73"/>
    </row>
    <row r="19" spans="1:28" x14ac:dyDescent="0.2">
      <c r="A19" s="66" t="s">
        <v>4</v>
      </c>
      <c r="B19" s="66" t="s">
        <v>5</v>
      </c>
      <c r="C19" s="66">
        <v>35</v>
      </c>
      <c r="D19" s="73"/>
      <c r="E19" s="67" t="s">
        <v>4</v>
      </c>
      <c r="F19" s="67" t="s">
        <v>5</v>
      </c>
      <c r="G19" s="67">
        <v>0</v>
      </c>
      <c r="H19" s="73"/>
      <c r="I19" s="66" t="s">
        <v>4</v>
      </c>
      <c r="J19" s="66" t="s">
        <v>5</v>
      </c>
      <c r="K19" s="66">
        <v>8</v>
      </c>
      <c r="L19" s="73"/>
      <c r="M19" s="67" t="s">
        <v>4</v>
      </c>
      <c r="N19" s="67" t="s">
        <v>5</v>
      </c>
      <c r="O19" s="67">
        <v>0</v>
      </c>
      <c r="P19" s="73"/>
      <c r="Q19" s="67" t="s">
        <v>4</v>
      </c>
      <c r="R19" s="67" t="s">
        <v>5</v>
      </c>
      <c r="S19" s="67">
        <v>0</v>
      </c>
      <c r="T19" s="73"/>
      <c r="U19" s="66" t="s">
        <v>4</v>
      </c>
      <c r="V19" s="66" t="s">
        <v>5</v>
      </c>
      <c r="W19" s="66">
        <v>4</v>
      </c>
      <c r="X19" s="73"/>
      <c r="Y19" s="67" t="s">
        <v>4</v>
      </c>
      <c r="Z19" s="67" t="s">
        <v>5</v>
      </c>
      <c r="AA19" s="67">
        <v>0</v>
      </c>
      <c r="AB19" s="73"/>
    </row>
    <row r="20" spans="1:28" x14ac:dyDescent="0.2">
      <c r="A20" s="66" t="s">
        <v>12</v>
      </c>
      <c r="B20" s="66" t="s">
        <v>59</v>
      </c>
      <c r="C20" s="66">
        <v>6</v>
      </c>
      <c r="D20" s="73"/>
      <c r="E20" s="66" t="s">
        <v>12</v>
      </c>
      <c r="F20" s="66" t="s">
        <v>59</v>
      </c>
      <c r="G20" s="66">
        <v>3</v>
      </c>
      <c r="H20" s="73"/>
      <c r="I20" s="66" t="s">
        <v>12</v>
      </c>
      <c r="J20" s="66" t="s">
        <v>59</v>
      </c>
      <c r="K20" s="66">
        <v>3</v>
      </c>
      <c r="L20" s="73"/>
      <c r="M20" s="66" t="s">
        <v>12</v>
      </c>
      <c r="N20" s="66" t="s">
        <v>59</v>
      </c>
      <c r="O20" s="66">
        <v>3</v>
      </c>
      <c r="P20" s="73"/>
      <c r="Q20" s="66" t="s">
        <v>12</v>
      </c>
      <c r="R20" s="66" t="s">
        <v>59</v>
      </c>
      <c r="S20" s="66">
        <v>3</v>
      </c>
      <c r="T20" s="73"/>
      <c r="U20" s="66" t="s">
        <v>12</v>
      </c>
      <c r="V20" s="66" t="s">
        <v>59</v>
      </c>
      <c r="W20" s="66">
        <v>3</v>
      </c>
      <c r="X20" s="73"/>
      <c r="Y20" s="66" t="s">
        <v>12</v>
      </c>
      <c r="Z20" s="66" t="s">
        <v>59</v>
      </c>
      <c r="AA20" s="66">
        <v>3</v>
      </c>
      <c r="AB20" s="73"/>
    </row>
    <row r="21" spans="1:28" x14ac:dyDescent="0.2">
      <c r="A21" s="66" t="s">
        <v>26</v>
      </c>
      <c r="B21" s="66" t="s">
        <v>60</v>
      </c>
      <c r="C21" s="66">
        <v>10</v>
      </c>
      <c r="D21" s="73"/>
      <c r="E21" s="67" t="s">
        <v>26</v>
      </c>
      <c r="F21" s="67" t="s">
        <v>60</v>
      </c>
      <c r="G21" s="67">
        <v>0</v>
      </c>
      <c r="H21" s="73"/>
      <c r="I21" s="66" t="s">
        <v>26</v>
      </c>
      <c r="J21" s="66" t="s">
        <v>60</v>
      </c>
      <c r="K21" s="66">
        <v>10</v>
      </c>
      <c r="L21" s="73"/>
      <c r="M21" s="31" t="s">
        <v>26</v>
      </c>
      <c r="N21" s="31" t="s">
        <v>60</v>
      </c>
      <c r="O21" s="31">
        <v>0</v>
      </c>
      <c r="P21" s="73"/>
      <c r="Q21" s="66" t="s">
        <v>26</v>
      </c>
      <c r="R21" s="66" t="s">
        <v>60</v>
      </c>
      <c r="S21" s="66">
        <v>5</v>
      </c>
      <c r="T21" s="73"/>
      <c r="U21" s="66" t="s">
        <v>26</v>
      </c>
      <c r="V21" s="66" t="s">
        <v>60</v>
      </c>
      <c r="W21" s="66">
        <v>4</v>
      </c>
      <c r="X21" s="73"/>
      <c r="Y21" s="66" t="s">
        <v>26</v>
      </c>
      <c r="Z21" s="66" t="s">
        <v>60</v>
      </c>
      <c r="AA21" s="66">
        <v>5</v>
      </c>
      <c r="AB21" s="73"/>
    </row>
    <row r="22" spans="1:28" x14ac:dyDescent="0.2">
      <c r="A22" s="66" t="s">
        <v>34</v>
      </c>
      <c r="B22" s="66" t="s">
        <v>35</v>
      </c>
      <c r="C22" s="66">
        <v>20</v>
      </c>
      <c r="D22" s="73"/>
      <c r="E22" s="9" t="s">
        <v>34</v>
      </c>
      <c r="F22" s="9" t="s">
        <v>35</v>
      </c>
      <c r="G22" s="9">
        <v>3</v>
      </c>
      <c r="H22" s="73"/>
      <c r="I22" s="66" t="s">
        <v>34</v>
      </c>
      <c r="J22" s="66" t="s">
        <v>35</v>
      </c>
      <c r="K22" s="66">
        <v>20</v>
      </c>
      <c r="L22" s="73"/>
      <c r="M22" s="31" t="s">
        <v>34</v>
      </c>
      <c r="N22" s="31" t="s">
        <v>35</v>
      </c>
      <c r="O22" s="31">
        <v>0</v>
      </c>
      <c r="P22" s="73"/>
      <c r="Q22" s="66" t="s">
        <v>34</v>
      </c>
      <c r="R22" s="66" t="s">
        <v>35</v>
      </c>
      <c r="S22" s="66">
        <v>5</v>
      </c>
      <c r="T22" s="73"/>
      <c r="U22" s="67" t="s">
        <v>34</v>
      </c>
      <c r="V22" s="67" t="s">
        <v>35</v>
      </c>
      <c r="W22" s="67">
        <v>0</v>
      </c>
      <c r="X22" s="73"/>
      <c r="Y22" s="66" t="s">
        <v>34</v>
      </c>
      <c r="Z22" s="66" t="s">
        <v>35</v>
      </c>
      <c r="AA22" s="66">
        <v>5</v>
      </c>
      <c r="AB22" s="73"/>
    </row>
    <row r="23" spans="1:28" ht="38.25" x14ac:dyDescent="0.2">
      <c r="A23" s="66" t="s">
        <v>40</v>
      </c>
      <c r="B23" s="66" t="s">
        <v>56</v>
      </c>
      <c r="C23" s="66">
        <v>50</v>
      </c>
      <c r="D23" s="73"/>
      <c r="E23" s="9" t="s">
        <v>40</v>
      </c>
      <c r="F23" s="9" t="s">
        <v>56</v>
      </c>
      <c r="G23" s="9">
        <v>10</v>
      </c>
      <c r="H23" s="73"/>
      <c r="I23" s="66" t="s">
        <v>40</v>
      </c>
      <c r="J23" s="66" t="s">
        <v>56</v>
      </c>
      <c r="K23" s="66">
        <v>50</v>
      </c>
      <c r="L23" s="73"/>
      <c r="M23" s="9" t="s">
        <v>40</v>
      </c>
      <c r="N23" s="9" t="s">
        <v>56</v>
      </c>
      <c r="O23" s="9">
        <v>20</v>
      </c>
      <c r="P23" s="73"/>
      <c r="Q23" s="9" t="s">
        <v>40</v>
      </c>
      <c r="R23" s="9" t="s">
        <v>56</v>
      </c>
      <c r="S23" s="9">
        <v>20</v>
      </c>
      <c r="T23" s="73"/>
      <c r="U23" s="9" t="s">
        <v>40</v>
      </c>
      <c r="V23" s="9" t="s">
        <v>56</v>
      </c>
      <c r="W23" s="9">
        <v>10</v>
      </c>
      <c r="X23" s="73"/>
      <c r="Y23" s="9" t="s">
        <v>40</v>
      </c>
      <c r="Z23" s="9" t="s">
        <v>56</v>
      </c>
      <c r="AA23" s="9">
        <v>20</v>
      </c>
      <c r="AB23" s="73"/>
    </row>
    <row r="24" spans="1:28" x14ac:dyDescent="0.2">
      <c r="A24" s="66" t="s">
        <v>25</v>
      </c>
      <c r="B24" s="66" t="s">
        <v>58</v>
      </c>
      <c r="C24" s="66">
        <v>10</v>
      </c>
      <c r="D24" s="73"/>
      <c r="E24" s="31" t="s">
        <v>25</v>
      </c>
      <c r="F24" s="31" t="s">
        <v>58</v>
      </c>
      <c r="G24" s="31">
        <v>0</v>
      </c>
      <c r="H24" s="73"/>
      <c r="I24" s="31" t="s">
        <v>25</v>
      </c>
      <c r="J24" s="31" t="s">
        <v>58</v>
      </c>
      <c r="K24" s="31">
        <v>0</v>
      </c>
      <c r="L24" s="73"/>
      <c r="M24" s="31" t="s">
        <v>25</v>
      </c>
      <c r="N24" s="31" t="s">
        <v>58</v>
      </c>
      <c r="O24" s="31">
        <v>0</v>
      </c>
      <c r="P24" s="73"/>
      <c r="Q24" s="31" t="s">
        <v>25</v>
      </c>
      <c r="R24" s="31" t="s">
        <v>58</v>
      </c>
      <c r="S24" s="31">
        <v>0</v>
      </c>
      <c r="T24" s="73"/>
      <c r="U24" s="31" t="s">
        <v>25</v>
      </c>
      <c r="V24" s="31" t="s">
        <v>58</v>
      </c>
      <c r="W24" s="31">
        <v>0</v>
      </c>
      <c r="X24" s="73"/>
      <c r="Y24" s="31" t="s">
        <v>25</v>
      </c>
      <c r="Z24" s="31" t="s">
        <v>58</v>
      </c>
      <c r="AA24" s="31">
        <v>0</v>
      </c>
      <c r="AB24" s="73"/>
    </row>
    <row r="25" spans="1:28" x14ac:dyDescent="0.2">
      <c r="A25" s="68" t="s">
        <v>33</v>
      </c>
      <c r="B25" s="68"/>
      <c r="C25" s="69">
        <f>SUM(C18:C24)</f>
        <v>200</v>
      </c>
      <c r="D25" s="11">
        <v>1.44</v>
      </c>
      <c r="E25" s="68" t="s">
        <v>33</v>
      </c>
      <c r="F25" s="68"/>
      <c r="G25" s="69">
        <f>SUM(G18:G24)</f>
        <v>50</v>
      </c>
      <c r="H25" s="11">
        <v>1.86</v>
      </c>
      <c r="I25" s="68" t="s">
        <v>33</v>
      </c>
      <c r="J25" s="68"/>
      <c r="K25" s="69">
        <f>SUM(K18:K24)</f>
        <v>150</v>
      </c>
      <c r="L25" s="11">
        <v>1.55</v>
      </c>
      <c r="M25" s="68" t="s">
        <v>33</v>
      </c>
      <c r="N25" s="68"/>
      <c r="O25" s="69">
        <f>SUM(O18:O24)</f>
        <v>50</v>
      </c>
      <c r="P25" s="11">
        <v>2.14</v>
      </c>
      <c r="Q25" s="68" t="s">
        <v>33</v>
      </c>
      <c r="R25" s="68"/>
      <c r="S25" s="69">
        <f>SUM(S18:S24)</f>
        <v>100</v>
      </c>
      <c r="T25" s="11">
        <v>1.69</v>
      </c>
      <c r="U25" s="68" t="s">
        <v>33</v>
      </c>
      <c r="V25" s="68"/>
      <c r="W25" s="69">
        <f>SUM(W18:W24)</f>
        <v>50</v>
      </c>
      <c r="X25" s="11">
        <v>2.0499999999999998</v>
      </c>
      <c r="Y25" s="68" t="s">
        <v>33</v>
      </c>
      <c r="Z25" s="68"/>
      <c r="AA25" s="69">
        <f>SUM(AA18:AA24)</f>
        <v>100</v>
      </c>
      <c r="AB25" s="11">
        <v>1.69</v>
      </c>
    </row>
    <row r="26" spans="1:28" x14ac:dyDescent="0.2">
      <c r="A26" s="74" t="s">
        <v>29</v>
      </c>
      <c r="B26" s="75" t="s">
        <v>46</v>
      </c>
      <c r="C26" s="76" t="s">
        <v>88</v>
      </c>
      <c r="D26" s="76"/>
      <c r="E26" s="74" t="s">
        <v>29</v>
      </c>
      <c r="F26" s="75" t="s">
        <v>46</v>
      </c>
      <c r="G26" s="76" t="s">
        <v>88</v>
      </c>
      <c r="H26" s="76"/>
      <c r="I26" s="74" t="s">
        <v>29</v>
      </c>
      <c r="J26" s="75" t="s">
        <v>46</v>
      </c>
      <c r="K26" s="76" t="s">
        <v>88</v>
      </c>
      <c r="L26" s="76"/>
      <c r="M26" s="74" t="s">
        <v>29</v>
      </c>
      <c r="N26" s="75" t="s">
        <v>46</v>
      </c>
      <c r="O26" s="76" t="s">
        <v>86</v>
      </c>
      <c r="P26" s="76"/>
      <c r="Q26" s="74" t="s">
        <v>29</v>
      </c>
      <c r="R26" s="75" t="s">
        <v>46</v>
      </c>
      <c r="S26" s="76" t="s">
        <v>89</v>
      </c>
      <c r="T26" s="76"/>
      <c r="U26" s="74" t="s">
        <v>29</v>
      </c>
      <c r="V26" s="75" t="s">
        <v>46</v>
      </c>
      <c r="W26" s="76" t="s">
        <v>61</v>
      </c>
      <c r="X26" s="76"/>
      <c r="Y26" s="74" t="s">
        <v>29</v>
      </c>
      <c r="Z26" s="75" t="s">
        <v>46</v>
      </c>
      <c r="AA26" s="76" t="s">
        <v>90</v>
      </c>
      <c r="AB26" s="76"/>
    </row>
    <row r="27" spans="1:28" x14ac:dyDescent="0.2">
      <c r="A27" s="66" t="s">
        <v>32</v>
      </c>
      <c r="B27" s="66" t="s">
        <v>52</v>
      </c>
      <c r="C27" s="66">
        <v>50</v>
      </c>
      <c r="D27" s="35"/>
      <c r="E27" s="66" t="s">
        <v>32</v>
      </c>
      <c r="F27" s="66" t="s">
        <v>52</v>
      </c>
      <c r="G27" s="66">
        <v>50</v>
      </c>
      <c r="H27" s="35"/>
      <c r="I27" s="66" t="s">
        <v>32</v>
      </c>
      <c r="J27" s="66" t="s">
        <v>52</v>
      </c>
      <c r="K27" s="66">
        <v>50</v>
      </c>
      <c r="L27" s="35"/>
      <c r="M27" s="66" t="s">
        <v>32</v>
      </c>
      <c r="N27" s="66" t="s">
        <v>52</v>
      </c>
      <c r="O27" s="66">
        <v>20</v>
      </c>
      <c r="P27" s="35"/>
      <c r="Q27" s="66" t="s">
        <v>32</v>
      </c>
      <c r="R27" s="66" t="s">
        <v>52</v>
      </c>
      <c r="S27" s="66">
        <v>50</v>
      </c>
      <c r="T27" s="35"/>
      <c r="U27" s="66" t="s">
        <v>32</v>
      </c>
      <c r="V27" s="66" t="s">
        <v>52</v>
      </c>
      <c r="W27" s="66">
        <v>10</v>
      </c>
      <c r="X27" s="35"/>
      <c r="Y27" s="66" t="s">
        <v>32</v>
      </c>
      <c r="Z27" s="66" t="s">
        <v>52</v>
      </c>
      <c r="AA27" s="66">
        <v>40</v>
      </c>
      <c r="AB27" s="35"/>
    </row>
    <row r="28" spans="1:28" x14ac:dyDescent="0.2">
      <c r="A28" s="66" t="s">
        <v>36</v>
      </c>
      <c r="B28" s="66" t="s">
        <v>37</v>
      </c>
      <c r="C28" s="66">
        <v>100</v>
      </c>
      <c r="D28" s="35"/>
      <c r="E28" s="66" t="s">
        <v>36</v>
      </c>
      <c r="F28" s="66" t="s">
        <v>37</v>
      </c>
      <c r="G28" s="66">
        <v>100</v>
      </c>
      <c r="H28" s="35"/>
      <c r="I28" s="66" t="s">
        <v>36</v>
      </c>
      <c r="J28" s="66" t="s">
        <v>37</v>
      </c>
      <c r="K28" s="66">
        <v>100</v>
      </c>
      <c r="L28" s="35"/>
      <c r="M28" s="66" t="s">
        <v>36</v>
      </c>
      <c r="N28" s="66" t="s">
        <v>37</v>
      </c>
      <c r="O28" s="66">
        <v>75</v>
      </c>
      <c r="P28" s="35"/>
      <c r="Q28" s="66" t="s">
        <v>36</v>
      </c>
      <c r="R28" s="66" t="s">
        <v>37</v>
      </c>
      <c r="S28" s="66">
        <v>100</v>
      </c>
      <c r="T28" s="35"/>
      <c r="U28" s="66" t="s">
        <v>36</v>
      </c>
      <c r="V28" s="66" t="s">
        <v>37</v>
      </c>
      <c r="W28" s="66">
        <v>25</v>
      </c>
      <c r="X28" s="35"/>
      <c r="Y28" s="66" t="s">
        <v>36</v>
      </c>
      <c r="Z28" s="66" t="s">
        <v>37</v>
      </c>
      <c r="AA28" s="66">
        <v>100</v>
      </c>
      <c r="AB28" s="35"/>
    </row>
    <row r="29" spans="1:28" x14ac:dyDescent="0.2">
      <c r="A29" s="66" t="s">
        <v>31</v>
      </c>
      <c r="B29" s="66" t="s">
        <v>30</v>
      </c>
      <c r="C29" s="66">
        <v>21</v>
      </c>
      <c r="D29" s="35"/>
      <c r="E29" s="66" t="s">
        <v>31</v>
      </c>
      <c r="F29" s="66" t="s">
        <v>30</v>
      </c>
      <c r="G29" s="66">
        <v>21</v>
      </c>
      <c r="H29" s="35"/>
      <c r="I29" s="66" t="s">
        <v>31</v>
      </c>
      <c r="J29" s="66" t="s">
        <v>30</v>
      </c>
      <c r="K29" s="66">
        <v>21</v>
      </c>
      <c r="L29" s="35"/>
      <c r="M29" s="67" t="s">
        <v>31</v>
      </c>
      <c r="N29" s="67" t="s">
        <v>30</v>
      </c>
      <c r="O29" s="67">
        <v>0</v>
      </c>
      <c r="P29" s="35"/>
      <c r="Q29" s="66" t="s">
        <v>31</v>
      </c>
      <c r="R29" s="66" t="s">
        <v>30</v>
      </c>
      <c r="S29" s="66">
        <v>21</v>
      </c>
      <c r="T29" s="35"/>
      <c r="U29" s="67" t="s">
        <v>31</v>
      </c>
      <c r="V29" s="67" t="s">
        <v>30</v>
      </c>
      <c r="W29" s="67">
        <v>0</v>
      </c>
      <c r="X29" s="35"/>
      <c r="Y29" s="66" t="s">
        <v>31</v>
      </c>
      <c r="Z29" s="66" t="s">
        <v>30</v>
      </c>
      <c r="AA29" s="66">
        <v>2</v>
      </c>
      <c r="AB29" s="35"/>
    </row>
    <row r="30" spans="1:28" x14ac:dyDescent="0.2">
      <c r="A30" s="66" t="s">
        <v>4</v>
      </c>
      <c r="B30" s="66" t="s">
        <v>5</v>
      </c>
      <c r="C30" s="66">
        <v>200</v>
      </c>
      <c r="D30" s="35"/>
      <c r="E30" s="66" t="s">
        <v>4</v>
      </c>
      <c r="F30" s="66" t="s">
        <v>5</v>
      </c>
      <c r="G30" s="66">
        <v>200</v>
      </c>
      <c r="H30" s="35"/>
      <c r="I30" s="66" t="s">
        <v>4</v>
      </c>
      <c r="J30" s="66" t="s">
        <v>5</v>
      </c>
      <c r="K30" s="66">
        <v>200</v>
      </c>
      <c r="L30" s="35"/>
      <c r="M30" s="66" t="s">
        <v>4</v>
      </c>
      <c r="N30" s="66" t="s">
        <v>5</v>
      </c>
      <c r="O30" s="66">
        <v>30</v>
      </c>
      <c r="P30" s="35"/>
      <c r="Q30" s="66" t="s">
        <v>4</v>
      </c>
      <c r="R30" s="66" t="s">
        <v>5</v>
      </c>
      <c r="S30" s="66">
        <v>200</v>
      </c>
      <c r="T30" s="35"/>
      <c r="U30" s="10" t="s">
        <v>4</v>
      </c>
      <c r="V30" s="10" t="s">
        <v>5</v>
      </c>
      <c r="W30" s="10">
        <v>15</v>
      </c>
      <c r="X30" s="35"/>
      <c r="Y30" s="66" t="s">
        <v>4</v>
      </c>
      <c r="Z30" s="66" t="s">
        <v>5</v>
      </c>
      <c r="AA30" s="66">
        <v>108</v>
      </c>
      <c r="AB30" s="35"/>
    </row>
    <row r="31" spans="1:28" x14ac:dyDescent="0.2">
      <c r="A31" s="67" t="s">
        <v>41</v>
      </c>
      <c r="B31" s="67" t="s">
        <v>53</v>
      </c>
      <c r="C31" s="67">
        <v>0</v>
      </c>
      <c r="D31" s="35"/>
      <c r="E31" s="67" t="s">
        <v>41</v>
      </c>
      <c r="F31" s="67" t="s">
        <v>53</v>
      </c>
      <c r="G31" s="67">
        <v>0</v>
      </c>
      <c r="H31" s="35"/>
      <c r="I31" s="67" t="s">
        <v>41</v>
      </c>
      <c r="J31" s="67" t="s">
        <v>53</v>
      </c>
      <c r="K31" s="67">
        <v>0</v>
      </c>
      <c r="L31" s="35"/>
      <c r="M31" s="10" t="s">
        <v>41</v>
      </c>
      <c r="N31" s="10" t="s">
        <v>53</v>
      </c>
      <c r="O31" s="10">
        <v>25</v>
      </c>
      <c r="P31" s="35"/>
      <c r="Q31" s="67" t="s">
        <v>41</v>
      </c>
      <c r="R31" s="67" t="s">
        <v>53</v>
      </c>
      <c r="S31" s="67">
        <v>0</v>
      </c>
      <c r="T31" s="35"/>
      <c r="U31" s="31" t="s">
        <v>41</v>
      </c>
      <c r="V31" s="31" t="s">
        <v>53</v>
      </c>
      <c r="W31" s="31">
        <v>0</v>
      </c>
      <c r="X31" s="35"/>
      <c r="Y31" s="31" t="s">
        <v>41</v>
      </c>
      <c r="Z31" s="31" t="s">
        <v>53</v>
      </c>
      <c r="AA31" s="31">
        <v>0</v>
      </c>
      <c r="AB31" s="35"/>
    </row>
    <row r="32" spans="1:28" x14ac:dyDescent="0.2">
      <c r="A32" s="10" t="s">
        <v>42</v>
      </c>
      <c r="B32" s="10" t="s">
        <v>55</v>
      </c>
      <c r="C32" s="10">
        <v>100</v>
      </c>
      <c r="D32" s="35"/>
      <c r="E32" s="10" t="s">
        <v>42</v>
      </c>
      <c r="F32" s="10" t="s">
        <v>55</v>
      </c>
      <c r="G32" s="10">
        <v>100</v>
      </c>
      <c r="H32" s="35"/>
      <c r="I32" s="10" t="s">
        <v>42</v>
      </c>
      <c r="J32" s="10" t="s">
        <v>55</v>
      </c>
      <c r="K32" s="10">
        <v>100</v>
      </c>
      <c r="L32" s="35"/>
      <c r="M32" s="31" t="s">
        <v>42</v>
      </c>
      <c r="N32" s="31" t="s">
        <v>55</v>
      </c>
      <c r="O32" s="31">
        <v>0</v>
      </c>
      <c r="P32" s="35"/>
      <c r="Q32" s="10" t="s">
        <v>42</v>
      </c>
      <c r="R32" s="10" t="s">
        <v>55</v>
      </c>
      <c r="S32" s="10">
        <v>50</v>
      </c>
      <c r="T32" s="35"/>
      <c r="U32" s="31" t="s">
        <v>42</v>
      </c>
      <c r="V32" s="31" t="s">
        <v>55</v>
      </c>
      <c r="W32" s="31">
        <v>0</v>
      </c>
      <c r="X32" s="35"/>
      <c r="Y32" s="31" t="s">
        <v>42</v>
      </c>
      <c r="Z32" s="31" t="s">
        <v>55</v>
      </c>
      <c r="AA32" s="31">
        <v>0</v>
      </c>
      <c r="AB32" s="35"/>
    </row>
    <row r="33" spans="1:28" x14ac:dyDescent="0.2">
      <c r="A33" s="68" t="s">
        <v>33</v>
      </c>
      <c r="B33" s="68"/>
      <c r="C33" s="69">
        <f>SUM(C27:C32)</f>
        <v>471</v>
      </c>
      <c r="D33" s="11">
        <v>0</v>
      </c>
      <c r="E33" s="68" t="s">
        <v>33</v>
      </c>
      <c r="F33" s="68"/>
      <c r="G33" s="69">
        <f>SUM(G27:G32)</f>
        <v>471</v>
      </c>
      <c r="H33" s="11">
        <v>0</v>
      </c>
      <c r="I33" s="68" t="s">
        <v>33</v>
      </c>
      <c r="J33" s="68"/>
      <c r="K33" s="69">
        <f>SUM(K27:K32)</f>
        <v>471</v>
      </c>
      <c r="L33" s="11">
        <v>0</v>
      </c>
      <c r="M33" s="68" t="s">
        <v>33</v>
      </c>
      <c r="N33" s="68"/>
      <c r="O33" s="69">
        <f>SUM(O27:O32)</f>
        <v>150</v>
      </c>
      <c r="P33" s="11">
        <v>0.21</v>
      </c>
      <c r="Q33" s="68" t="s">
        <v>33</v>
      </c>
      <c r="R33" s="68"/>
      <c r="S33" s="69">
        <f>SUM(S27:S32)</f>
        <v>421</v>
      </c>
      <c r="T33" s="11">
        <v>0</v>
      </c>
      <c r="U33" s="68" t="s">
        <v>33</v>
      </c>
      <c r="V33" s="68"/>
      <c r="W33" s="69">
        <f>SUM(W27:W32)</f>
        <v>50</v>
      </c>
      <c r="X33" s="11">
        <v>0.22</v>
      </c>
      <c r="Y33" s="68" t="s">
        <v>33</v>
      </c>
      <c r="Z33" s="68"/>
      <c r="AA33" s="69">
        <f>SUM(AA27:AA32)</f>
        <v>250</v>
      </c>
      <c r="AB33" s="11">
        <v>0.08</v>
      </c>
    </row>
    <row r="34" spans="1:28" x14ac:dyDescent="0.2">
      <c r="A34" s="32" t="s">
        <v>29</v>
      </c>
      <c r="B34" s="12" t="s">
        <v>45</v>
      </c>
      <c r="C34" s="37" t="s">
        <v>61</v>
      </c>
      <c r="D34" s="37"/>
      <c r="E34" s="32" t="s">
        <v>29</v>
      </c>
      <c r="F34" s="12" t="s">
        <v>45</v>
      </c>
      <c r="G34" s="37" t="s">
        <v>61</v>
      </c>
      <c r="H34" s="37"/>
      <c r="I34" s="32" t="s">
        <v>29</v>
      </c>
      <c r="J34" s="12" t="s">
        <v>45</v>
      </c>
      <c r="K34" s="37" t="s">
        <v>61</v>
      </c>
      <c r="L34" s="37"/>
      <c r="M34" s="32" t="s">
        <v>29</v>
      </c>
      <c r="N34" s="12" t="s">
        <v>45</v>
      </c>
      <c r="O34" s="37" t="s">
        <v>61</v>
      </c>
      <c r="P34" s="37"/>
      <c r="Q34" s="32" t="s">
        <v>29</v>
      </c>
      <c r="R34" s="12" t="s">
        <v>45</v>
      </c>
      <c r="S34" s="37" t="s">
        <v>61</v>
      </c>
      <c r="T34" s="37"/>
      <c r="U34" s="32" t="s">
        <v>29</v>
      </c>
      <c r="V34" s="12" t="s">
        <v>45</v>
      </c>
      <c r="W34" s="37" t="s">
        <v>61</v>
      </c>
      <c r="X34" s="37"/>
      <c r="Y34" s="32" t="s">
        <v>29</v>
      </c>
      <c r="Z34" s="12" t="s">
        <v>45</v>
      </c>
      <c r="AA34" s="37" t="s">
        <v>61</v>
      </c>
      <c r="AB34" s="37"/>
    </row>
    <row r="35" spans="1:28" x14ac:dyDescent="0.2">
      <c r="A35" s="66" t="s">
        <v>32</v>
      </c>
      <c r="B35" s="66" t="s">
        <v>52</v>
      </c>
      <c r="C35" s="66">
        <v>10</v>
      </c>
      <c r="D35" s="35"/>
      <c r="E35" s="66" t="s">
        <v>32</v>
      </c>
      <c r="F35" s="66" t="s">
        <v>52</v>
      </c>
      <c r="G35" s="66">
        <v>10</v>
      </c>
      <c r="H35" s="35"/>
      <c r="I35" s="66" t="s">
        <v>32</v>
      </c>
      <c r="J35" s="66" t="s">
        <v>52</v>
      </c>
      <c r="K35" s="66">
        <v>10</v>
      </c>
      <c r="L35" s="35"/>
      <c r="M35" s="66" t="s">
        <v>32</v>
      </c>
      <c r="N35" s="66" t="s">
        <v>52</v>
      </c>
      <c r="O35" s="66">
        <v>10</v>
      </c>
      <c r="P35" s="35"/>
      <c r="Q35" s="66" t="s">
        <v>32</v>
      </c>
      <c r="R35" s="66" t="s">
        <v>52</v>
      </c>
      <c r="S35" s="66">
        <v>10</v>
      </c>
      <c r="T35" s="35"/>
      <c r="U35" s="66" t="s">
        <v>32</v>
      </c>
      <c r="V35" s="66" t="s">
        <v>52</v>
      </c>
      <c r="W35" s="66">
        <v>10</v>
      </c>
      <c r="X35" s="35"/>
      <c r="Y35" s="66" t="s">
        <v>32</v>
      </c>
      <c r="Z35" s="66" t="s">
        <v>52</v>
      </c>
      <c r="AA35" s="66">
        <v>10</v>
      </c>
      <c r="AB35" s="35"/>
    </row>
    <row r="36" spans="1:28" x14ac:dyDescent="0.2">
      <c r="A36" s="66" t="s">
        <v>36</v>
      </c>
      <c r="B36" s="66" t="s">
        <v>37</v>
      </c>
      <c r="C36" s="66">
        <v>25</v>
      </c>
      <c r="D36" s="35"/>
      <c r="E36" s="66" t="s">
        <v>36</v>
      </c>
      <c r="F36" s="66" t="s">
        <v>37</v>
      </c>
      <c r="G36" s="66">
        <v>25</v>
      </c>
      <c r="H36" s="35"/>
      <c r="I36" s="66" t="s">
        <v>36</v>
      </c>
      <c r="J36" s="66" t="s">
        <v>37</v>
      </c>
      <c r="K36" s="66">
        <v>25</v>
      </c>
      <c r="L36" s="35"/>
      <c r="M36" s="66" t="s">
        <v>36</v>
      </c>
      <c r="N36" s="66" t="s">
        <v>37</v>
      </c>
      <c r="O36" s="66">
        <v>25</v>
      </c>
      <c r="P36" s="35"/>
      <c r="Q36" s="66" t="s">
        <v>36</v>
      </c>
      <c r="R36" s="66" t="s">
        <v>37</v>
      </c>
      <c r="S36" s="66">
        <v>25</v>
      </c>
      <c r="T36" s="35"/>
      <c r="U36" s="66" t="s">
        <v>36</v>
      </c>
      <c r="V36" s="66" t="s">
        <v>37</v>
      </c>
      <c r="W36" s="66">
        <v>25</v>
      </c>
      <c r="X36" s="35"/>
      <c r="Y36" s="66" t="s">
        <v>36</v>
      </c>
      <c r="Z36" s="66" t="s">
        <v>37</v>
      </c>
      <c r="AA36" s="66">
        <v>25</v>
      </c>
      <c r="AB36" s="35"/>
    </row>
    <row r="37" spans="1:28" x14ac:dyDescent="0.2">
      <c r="A37" s="66" t="s">
        <v>41</v>
      </c>
      <c r="B37" s="66" t="s">
        <v>53</v>
      </c>
      <c r="C37" s="66">
        <v>15</v>
      </c>
      <c r="D37" s="35"/>
      <c r="E37" s="66" t="s">
        <v>41</v>
      </c>
      <c r="F37" s="66" t="s">
        <v>53</v>
      </c>
      <c r="G37" s="66">
        <v>15</v>
      </c>
      <c r="H37" s="35"/>
      <c r="I37" s="66" t="s">
        <v>41</v>
      </c>
      <c r="J37" s="66" t="s">
        <v>53</v>
      </c>
      <c r="K37" s="66">
        <v>15</v>
      </c>
      <c r="L37" s="35"/>
      <c r="M37" s="66" t="s">
        <v>41</v>
      </c>
      <c r="N37" s="66" t="s">
        <v>53</v>
      </c>
      <c r="O37" s="66">
        <v>15</v>
      </c>
      <c r="P37" s="35"/>
      <c r="Q37" s="66" t="s">
        <v>41</v>
      </c>
      <c r="R37" s="66" t="s">
        <v>53</v>
      </c>
      <c r="S37" s="66">
        <v>15</v>
      </c>
      <c r="T37" s="35"/>
      <c r="U37" s="66" t="s">
        <v>41</v>
      </c>
      <c r="V37" s="66" t="s">
        <v>53</v>
      </c>
      <c r="W37" s="66">
        <v>15</v>
      </c>
      <c r="X37" s="35"/>
      <c r="Y37" s="66" t="s">
        <v>41</v>
      </c>
      <c r="Z37" s="66" t="s">
        <v>53</v>
      </c>
      <c r="AA37" s="66">
        <v>15</v>
      </c>
      <c r="AB37" s="35"/>
    </row>
    <row r="38" spans="1:28" x14ac:dyDescent="0.2">
      <c r="A38" s="77" t="s">
        <v>33</v>
      </c>
      <c r="B38" s="77"/>
      <c r="C38" s="78">
        <f>SUM(C35:C37)</f>
        <v>50</v>
      </c>
      <c r="D38" s="79">
        <v>0.22</v>
      </c>
      <c r="E38" s="77" t="s">
        <v>33</v>
      </c>
      <c r="F38" s="77"/>
      <c r="G38" s="78">
        <f>SUM(G35:G37)</f>
        <v>50</v>
      </c>
      <c r="H38" s="79">
        <v>0.22</v>
      </c>
      <c r="I38" s="77" t="s">
        <v>33</v>
      </c>
      <c r="J38" s="77"/>
      <c r="K38" s="78">
        <f>SUM(K35:K37)</f>
        <v>50</v>
      </c>
      <c r="L38" s="79">
        <v>0.22</v>
      </c>
      <c r="M38" s="77" t="s">
        <v>33</v>
      </c>
      <c r="N38" s="77"/>
      <c r="O38" s="78">
        <f>SUM(O35:O37)</f>
        <v>50</v>
      </c>
      <c r="P38" s="79">
        <v>0.22</v>
      </c>
      <c r="Q38" s="77" t="s">
        <v>33</v>
      </c>
      <c r="R38" s="77"/>
      <c r="S38" s="78">
        <f>SUM(S35:S37)</f>
        <v>50</v>
      </c>
      <c r="T38" s="79">
        <v>0.22</v>
      </c>
      <c r="U38" s="77" t="s">
        <v>33</v>
      </c>
      <c r="V38" s="77"/>
      <c r="W38" s="78">
        <f>SUM(W35:W37)</f>
        <v>50</v>
      </c>
      <c r="X38" s="79">
        <v>0.22</v>
      </c>
      <c r="Y38" s="77" t="s">
        <v>33</v>
      </c>
      <c r="Z38" s="77"/>
      <c r="AA38" s="78">
        <f>SUM(AA35:AA37)</f>
        <v>50</v>
      </c>
      <c r="AB38" s="79">
        <v>0.22</v>
      </c>
    </row>
    <row r="39" spans="1:28" ht="50.1" customHeight="1" x14ac:dyDescent="0.2">
      <c r="A39" s="80" t="s">
        <v>83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</row>
  </sheetData>
  <mergeCells count="113">
    <mergeCell ref="AB35:AB37"/>
    <mergeCell ref="Y38:Z38"/>
    <mergeCell ref="A39:AB39"/>
    <mergeCell ref="Y16:Z16"/>
    <mergeCell ref="AA17:AB17"/>
    <mergeCell ref="AB18:AB24"/>
    <mergeCell ref="Y25:Z25"/>
    <mergeCell ref="AA26:AB26"/>
    <mergeCell ref="AB27:AB32"/>
    <mergeCell ref="X35:X37"/>
    <mergeCell ref="U38:V38"/>
    <mergeCell ref="Q33:R33"/>
    <mergeCell ref="S34:T34"/>
    <mergeCell ref="T35:T37"/>
    <mergeCell ref="Q38:R38"/>
    <mergeCell ref="Q16:R16"/>
    <mergeCell ref="S17:T17"/>
    <mergeCell ref="T18:T24"/>
    <mergeCell ref="Q25:R25"/>
    <mergeCell ref="S26:T26"/>
    <mergeCell ref="T27:T32"/>
    <mergeCell ref="P35:P37"/>
    <mergeCell ref="M38:N38"/>
    <mergeCell ref="I33:J33"/>
    <mergeCell ref="AA6:AB6"/>
    <mergeCell ref="AB7:AB15"/>
    <mergeCell ref="Y1:AB1"/>
    <mergeCell ref="Y2:AB2"/>
    <mergeCell ref="Y3:AB3"/>
    <mergeCell ref="Y4:Z4"/>
    <mergeCell ref="X27:X32"/>
    <mergeCell ref="U33:V33"/>
    <mergeCell ref="W34:X34"/>
    <mergeCell ref="X7:X15"/>
    <mergeCell ref="U16:V16"/>
    <mergeCell ref="W17:X17"/>
    <mergeCell ref="X18:X24"/>
    <mergeCell ref="U25:V25"/>
    <mergeCell ref="W26:X26"/>
    <mergeCell ref="W6:X6"/>
    <mergeCell ref="U1:X1"/>
    <mergeCell ref="U2:X2"/>
    <mergeCell ref="U3:X3"/>
    <mergeCell ref="U4:V4"/>
    <mergeCell ref="Y33:Z33"/>
    <mergeCell ref="AA34:AB34"/>
    <mergeCell ref="S6:T6"/>
    <mergeCell ref="T7:T15"/>
    <mergeCell ref="Q1:T1"/>
    <mergeCell ref="Q2:T2"/>
    <mergeCell ref="Q3:T3"/>
    <mergeCell ref="Q4:R4"/>
    <mergeCell ref="P27:P32"/>
    <mergeCell ref="M33:N33"/>
    <mergeCell ref="O34:P34"/>
    <mergeCell ref="M1:P1"/>
    <mergeCell ref="M2:P2"/>
    <mergeCell ref="M3:P3"/>
    <mergeCell ref="M4:N4"/>
    <mergeCell ref="P7:P15"/>
    <mergeCell ref="M16:N16"/>
    <mergeCell ref="O17:P17"/>
    <mergeCell ref="P18:P24"/>
    <mergeCell ref="M25:N25"/>
    <mergeCell ref="O26:P26"/>
    <mergeCell ref="O6:P6"/>
    <mergeCell ref="L35:L37"/>
    <mergeCell ref="I38:J38"/>
    <mergeCell ref="I16:J16"/>
    <mergeCell ref="K17:L17"/>
    <mergeCell ref="L18:L24"/>
    <mergeCell ref="I25:J25"/>
    <mergeCell ref="K26:L26"/>
    <mergeCell ref="L27:L32"/>
    <mergeCell ref="G17:H17"/>
    <mergeCell ref="H18:H24"/>
    <mergeCell ref="G26:H26"/>
    <mergeCell ref="K6:L6"/>
    <mergeCell ref="L7:L15"/>
    <mergeCell ref="I1:L1"/>
    <mergeCell ref="I2:L2"/>
    <mergeCell ref="I3:L3"/>
    <mergeCell ref="I4:J4"/>
    <mergeCell ref="A33:B33"/>
    <mergeCell ref="C34:D34"/>
    <mergeCell ref="H27:H32"/>
    <mergeCell ref="E33:F33"/>
    <mergeCell ref="G34:H34"/>
    <mergeCell ref="K34:L34"/>
    <mergeCell ref="E25:F25"/>
    <mergeCell ref="D35:D37"/>
    <mergeCell ref="A38:B38"/>
    <mergeCell ref="E1:H1"/>
    <mergeCell ref="E2:H2"/>
    <mergeCell ref="E3:H3"/>
    <mergeCell ref="E4:F4"/>
    <mergeCell ref="A16:B16"/>
    <mergeCell ref="C17:D17"/>
    <mergeCell ref="D18:D24"/>
    <mergeCell ref="A25:B25"/>
    <mergeCell ref="C26:D26"/>
    <mergeCell ref="D27:D32"/>
    <mergeCell ref="C6:D6"/>
    <mergeCell ref="D7:D15"/>
    <mergeCell ref="A1:D1"/>
    <mergeCell ref="A2:D2"/>
    <mergeCell ref="A3:D3"/>
    <mergeCell ref="A4:B4"/>
    <mergeCell ref="H35:H37"/>
    <mergeCell ref="E38:F38"/>
    <mergeCell ref="H7:H15"/>
    <mergeCell ref="E16:F16"/>
    <mergeCell ref="G6:H6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9457" r:id="rId3" name="Control 1">
          <controlPr defaultSize="0" r:id="rId4">
            <anchor moveWithCells="1">
              <from>
                <xdr:col>19</xdr:col>
                <xdr:colOff>1047750</xdr:colOff>
                <xdr:row>27</xdr:row>
                <xdr:rowOff>19050</xdr:rowOff>
              </from>
              <to>
                <xdr:col>20</xdr:col>
                <xdr:colOff>457200</xdr:colOff>
                <xdr:row>28</xdr:row>
                <xdr:rowOff>47625</xdr:rowOff>
              </to>
            </anchor>
          </controlPr>
        </control>
      </mc:Choice>
      <mc:Fallback>
        <control shapeId="19457" r:id="rId3" name="Control 1"/>
      </mc:Fallback>
    </mc:AlternateContent>
    <mc:AlternateContent xmlns:mc="http://schemas.openxmlformats.org/markup-compatibility/2006">
      <mc:Choice Requires="x14">
        <control shapeId="19458" r:id="rId5" name="Control 2">
          <controlPr defaultSize="0" r:id="rId4">
            <anchor moveWithCells="1">
              <from>
                <xdr:col>20</xdr:col>
                <xdr:colOff>866775</xdr:colOff>
                <xdr:row>27</xdr:row>
                <xdr:rowOff>19050</xdr:rowOff>
              </from>
              <to>
                <xdr:col>21</xdr:col>
                <xdr:colOff>276225</xdr:colOff>
                <xdr:row>28</xdr:row>
                <xdr:rowOff>47625</xdr:rowOff>
              </to>
            </anchor>
          </controlPr>
        </control>
      </mc:Choice>
      <mc:Fallback>
        <control shapeId="19458" r:id="rId5" name="Control 2"/>
      </mc:Fallback>
    </mc:AlternateContent>
    <mc:AlternateContent xmlns:mc="http://schemas.openxmlformats.org/markup-compatibility/2006">
      <mc:Choice Requires="x14">
        <control shapeId="19459" r:id="rId6" name="Control 3">
          <controlPr defaultSize="0" r:id="rId4">
            <anchor moveWithCells="1">
              <from>
                <xdr:col>20</xdr:col>
                <xdr:colOff>1047750</xdr:colOff>
                <xdr:row>27</xdr:row>
                <xdr:rowOff>19050</xdr:rowOff>
              </from>
              <to>
                <xdr:col>21</xdr:col>
                <xdr:colOff>457200</xdr:colOff>
                <xdr:row>28</xdr:row>
                <xdr:rowOff>47625</xdr:rowOff>
              </to>
            </anchor>
          </controlPr>
        </control>
      </mc:Choice>
      <mc:Fallback>
        <control shapeId="19459" r:id="rId6" name="Control 3"/>
      </mc:Fallback>
    </mc:AlternateContent>
    <mc:AlternateContent xmlns:mc="http://schemas.openxmlformats.org/markup-compatibility/2006">
      <mc:Choice Requires="x14">
        <control shapeId="19460" r:id="rId7" name="Control 4">
          <controlPr defaultSize="0" r:id="rId4">
            <anchor moveWithCells="1">
              <from>
                <xdr:col>20</xdr:col>
                <xdr:colOff>1047750</xdr:colOff>
                <xdr:row>27</xdr:row>
                <xdr:rowOff>19050</xdr:rowOff>
              </from>
              <to>
                <xdr:col>21</xdr:col>
                <xdr:colOff>457200</xdr:colOff>
                <xdr:row>28</xdr:row>
                <xdr:rowOff>47625</xdr:rowOff>
              </to>
            </anchor>
          </controlPr>
        </control>
      </mc:Choice>
      <mc:Fallback>
        <control shapeId="19460" r:id="rId7" name="Control 4"/>
      </mc:Fallback>
    </mc:AlternateContent>
    <mc:AlternateContent xmlns:mc="http://schemas.openxmlformats.org/markup-compatibility/2006">
      <mc:Choice Requires="x14">
        <control shapeId="19461" r:id="rId8" name="Control 5">
          <controlPr defaultSize="0" r:id="rId4">
            <anchor moveWithCells="1">
              <from>
                <xdr:col>20</xdr:col>
                <xdr:colOff>1047750</xdr:colOff>
                <xdr:row>27</xdr:row>
                <xdr:rowOff>19050</xdr:rowOff>
              </from>
              <to>
                <xdr:col>21</xdr:col>
                <xdr:colOff>457200</xdr:colOff>
                <xdr:row>28</xdr:row>
                <xdr:rowOff>47625</xdr:rowOff>
              </to>
            </anchor>
          </controlPr>
        </control>
      </mc:Choice>
      <mc:Fallback>
        <control shapeId="19461" r:id="rId8" name="Control 5"/>
      </mc:Fallback>
    </mc:AlternateContent>
    <mc:AlternateContent xmlns:mc="http://schemas.openxmlformats.org/markup-compatibility/2006">
      <mc:Choice Requires="x14">
        <control shapeId="19462" r:id="rId9" name="Control 6">
          <controlPr defaultSize="0" r:id="rId4">
            <anchor moveWithCells="1">
              <from>
                <xdr:col>20</xdr:col>
                <xdr:colOff>1047750</xdr:colOff>
                <xdr:row>27</xdr:row>
                <xdr:rowOff>19050</xdr:rowOff>
              </from>
              <to>
                <xdr:col>21</xdr:col>
                <xdr:colOff>457200</xdr:colOff>
                <xdr:row>28</xdr:row>
                <xdr:rowOff>47625</xdr:rowOff>
              </to>
            </anchor>
          </controlPr>
        </control>
      </mc:Choice>
      <mc:Fallback>
        <control shapeId="19462" r:id="rId9" name="Control 6"/>
      </mc:Fallback>
    </mc:AlternateContent>
    <mc:AlternateContent xmlns:mc="http://schemas.openxmlformats.org/markup-compatibility/2006">
      <mc:Choice Requires="x14">
        <control shapeId="19463" r:id="rId10" name="Control 7">
          <controlPr defaultSize="0" r:id="rId4">
            <anchor moveWithCells="1">
              <from>
                <xdr:col>20</xdr:col>
                <xdr:colOff>1047750</xdr:colOff>
                <xdr:row>27</xdr:row>
                <xdr:rowOff>19050</xdr:rowOff>
              </from>
              <to>
                <xdr:col>21</xdr:col>
                <xdr:colOff>457200</xdr:colOff>
                <xdr:row>28</xdr:row>
                <xdr:rowOff>47625</xdr:rowOff>
              </to>
            </anchor>
          </controlPr>
        </control>
      </mc:Choice>
      <mc:Fallback>
        <control shapeId="19463" r:id="rId10" name="Control 7"/>
      </mc:Fallback>
    </mc:AlternateContent>
    <mc:AlternateContent xmlns:mc="http://schemas.openxmlformats.org/markup-compatibility/2006">
      <mc:Choice Requires="x14">
        <control shapeId="19464" r:id="rId11" name="Control 8">
          <controlPr defaultSize="0" r:id="rId4">
            <anchor moveWithCells="1">
              <from>
                <xdr:col>20</xdr:col>
                <xdr:colOff>1047750</xdr:colOff>
                <xdr:row>27</xdr:row>
                <xdr:rowOff>19050</xdr:rowOff>
              </from>
              <to>
                <xdr:col>21</xdr:col>
                <xdr:colOff>457200</xdr:colOff>
                <xdr:row>28</xdr:row>
                <xdr:rowOff>47625</xdr:rowOff>
              </to>
            </anchor>
          </controlPr>
        </control>
      </mc:Choice>
      <mc:Fallback>
        <control shapeId="19464" r:id="rId11" name="Control 8"/>
      </mc:Fallback>
    </mc:AlternateContent>
    <mc:AlternateContent xmlns:mc="http://schemas.openxmlformats.org/markup-compatibility/2006">
      <mc:Choice Requires="x14">
        <control shapeId="19465" r:id="rId12" name="Control 9">
          <controlPr defaultSize="0" r:id="rId4">
            <anchor moveWithCells="1">
              <from>
                <xdr:col>20</xdr:col>
                <xdr:colOff>1047750</xdr:colOff>
                <xdr:row>27</xdr:row>
                <xdr:rowOff>19050</xdr:rowOff>
              </from>
              <to>
                <xdr:col>21</xdr:col>
                <xdr:colOff>457200</xdr:colOff>
                <xdr:row>28</xdr:row>
                <xdr:rowOff>47625</xdr:rowOff>
              </to>
            </anchor>
          </controlPr>
        </control>
      </mc:Choice>
      <mc:Fallback>
        <control shapeId="19465" r:id="rId12" name="Control 9"/>
      </mc:Fallback>
    </mc:AlternateContent>
    <mc:AlternateContent xmlns:mc="http://schemas.openxmlformats.org/markup-compatibility/2006">
      <mc:Choice Requires="x14">
        <control shapeId="19466" r:id="rId13" name="Control 10">
          <controlPr defaultSize="0" r:id="rId4">
            <anchor moveWithCells="1">
              <from>
                <xdr:col>20</xdr:col>
                <xdr:colOff>1047750</xdr:colOff>
                <xdr:row>27</xdr:row>
                <xdr:rowOff>19050</xdr:rowOff>
              </from>
              <to>
                <xdr:col>21</xdr:col>
                <xdr:colOff>457200</xdr:colOff>
                <xdr:row>28</xdr:row>
                <xdr:rowOff>47625</xdr:rowOff>
              </to>
            </anchor>
          </controlPr>
        </control>
      </mc:Choice>
      <mc:Fallback>
        <control shapeId="19466" r:id="rId13" name="Control 10"/>
      </mc:Fallback>
    </mc:AlternateContent>
    <mc:AlternateContent xmlns:mc="http://schemas.openxmlformats.org/markup-compatibility/2006">
      <mc:Choice Requires="x14">
        <control shapeId="19467" r:id="rId14" name="Control 11">
          <controlPr defaultSize="0" r:id="rId4">
            <anchor moveWithCells="1">
              <from>
                <xdr:col>20</xdr:col>
                <xdr:colOff>1047750</xdr:colOff>
                <xdr:row>27</xdr:row>
                <xdr:rowOff>19050</xdr:rowOff>
              </from>
              <to>
                <xdr:col>21</xdr:col>
                <xdr:colOff>457200</xdr:colOff>
                <xdr:row>28</xdr:row>
                <xdr:rowOff>47625</xdr:rowOff>
              </to>
            </anchor>
          </controlPr>
        </control>
      </mc:Choice>
      <mc:Fallback>
        <control shapeId="19467" r:id="rId14" name="Control 11"/>
      </mc:Fallback>
    </mc:AlternateContent>
    <mc:AlternateContent xmlns:mc="http://schemas.openxmlformats.org/markup-compatibility/2006">
      <mc:Choice Requires="x14">
        <control shapeId="19468" r:id="rId15" name="Control 12">
          <controlPr defaultSize="0" r:id="rId4">
            <anchor moveWithCells="1">
              <from>
                <xdr:col>20</xdr:col>
                <xdr:colOff>1047750</xdr:colOff>
                <xdr:row>27</xdr:row>
                <xdr:rowOff>19050</xdr:rowOff>
              </from>
              <to>
                <xdr:col>21</xdr:col>
                <xdr:colOff>457200</xdr:colOff>
                <xdr:row>28</xdr:row>
                <xdr:rowOff>47625</xdr:rowOff>
              </to>
            </anchor>
          </controlPr>
        </control>
      </mc:Choice>
      <mc:Fallback>
        <control shapeId="19468" r:id="rId15" name="Control 12"/>
      </mc:Fallback>
    </mc:AlternateContent>
    <mc:AlternateContent xmlns:mc="http://schemas.openxmlformats.org/markup-compatibility/2006">
      <mc:Choice Requires="x14">
        <control shapeId="19469" r:id="rId16" name="Control 13">
          <controlPr defaultSize="0" r:id="rId17">
            <anchor moveWithCells="1">
              <from>
                <xdr:col>20</xdr:col>
                <xdr:colOff>1047750</xdr:colOff>
                <xdr:row>27</xdr:row>
                <xdr:rowOff>19050</xdr:rowOff>
              </from>
              <to>
                <xdr:col>21</xdr:col>
                <xdr:colOff>457200</xdr:colOff>
                <xdr:row>28</xdr:row>
                <xdr:rowOff>47625</xdr:rowOff>
              </to>
            </anchor>
          </controlPr>
        </control>
      </mc:Choice>
      <mc:Fallback>
        <control shapeId="19469" r:id="rId16" name="Control 13"/>
      </mc:Fallback>
    </mc:AlternateContent>
    <mc:AlternateContent xmlns:mc="http://schemas.openxmlformats.org/markup-compatibility/2006">
      <mc:Choice Requires="x14">
        <control shapeId="19470" r:id="rId18" name="Control 14">
          <controlPr defaultSize="0" r:id="rId19">
            <anchor moveWithCells="1">
              <from>
                <xdr:col>20</xdr:col>
                <xdr:colOff>1047750</xdr:colOff>
                <xdr:row>27</xdr:row>
                <xdr:rowOff>19050</xdr:rowOff>
              </from>
              <to>
                <xdr:col>21</xdr:col>
                <xdr:colOff>457200</xdr:colOff>
                <xdr:row>28</xdr:row>
                <xdr:rowOff>47625</xdr:rowOff>
              </to>
            </anchor>
          </controlPr>
        </control>
      </mc:Choice>
      <mc:Fallback>
        <control shapeId="19470" r:id="rId18" name="Control 14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66"/>
  <sheetViews>
    <sheetView view="pageBreakPreview" zoomScale="70" zoomScaleNormal="85" zoomScaleSheetLayoutView="70" workbookViewId="0">
      <selection activeCell="K5" sqref="K5"/>
    </sheetView>
  </sheetViews>
  <sheetFormatPr defaultRowHeight="18" x14ac:dyDescent="0.25"/>
  <cols>
    <col min="1" max="1" width="8.42578125" style="3" customWidth="1"/>
    <col min="2" max="2" width="52.28515625" style="3" customWidth="1"/>
    <col min="3" max="3" width="17" style="8" customWidth="1"/>
    <col min="4" max="7" width="10" style="3" customWidth="1"/>
    <col min="8" max="8" width="16.85546875" style="17" customWidth="1"/>
    <col min="9" max="14" width="17.140625" style="3" customWidth="1"/>
    <col min="15" max="16384" width="9.140625" style="3"/>
  </cols>
  <sheetData>
    <row r="1" spans="1:14" s="8" customFormat="1" ht="57.75" customHeight="1" x14ac:dyDescent="0.25">
      <c r="A1" s="40" t="s">
        <v>49</v>
      </c>
      <c r="B1" s="41"/>
      <c r="C1" s="42">
        <v>43445</v>
      </c>
      <c r="D1" s="40"/>
      <c r="E1" s="40"/>
      <c r="F1" s="40"/>
      <c r="G1" s="43" t="s">
        <v>50</v>
      </c>
      <c r="H1" s="43"/>
    </row>
    <row r="2" spans="1:14" ht="21" customHeight="1" x14ac:dyDescent="0.2">
      <c r="A2" s="44" t="s">
        <v>64</v>
      </c>
      <c r="B2" s="45"/>
      <c r="C2" s="45"/>
      <c r="D2" s="45"/>
      <c r="E2" s="45"/>
      <c r="F2" s="45"/>
      <c r="G2" s="45"/>
      <c r="H2" s="45"/>
    </row>
    <row r="3" spans="1:14" ht="12.75" customHeight="1" thickBot="1" x14ac:dyDescent="0.25">
      <c r="A3" s="46" t="s">
        <v>43</v>
      </c>
      <c r="B3" s="47"/>
      <c r="C3" s="47"/>
      <c r="D3" s="47"/>
      <c r="E3" s="47"/>
      <c r="F3" s="47"/>
      <c r="G3" s="47"/>
      <c r="H3" s="47"/>
    </row>
    <row r="4" spans="1:14" s="7" customFormat="1" ht="38.25" customHeight="1" thickBot="1" x14ac:dyDescent="0.25">
      <c r="A4" s="48" t="s">
        <v>38</v>
      </c>
      <c r="B4" s="49"/>
      <c r="C4" s="13" t="s">
        <v>17</v>
      </c>
      <c r="D4" s="13" t="s">
        <v>8</v>
      </c>
      <c r="E4" s="13" t="s">
        <v>9</v>
      </c>
      <c r="F4" s="13" t="s">
        <v>10</v>
      </c>
      <c r="G4" s="13" t="s">
        <v>11</v>
      </c>
      <c r="H4" s="14" t="s">
        <v>62</v>
      </c>
      <c r="I4" s="4" t="s">
        <v>18</v>
      </c>
      <c r="J4" s="5" t="s">
        <v>19</v>
      </c>
      <c r="K4" s="6" t="s">
        <v>20</v>
      </c>
      <c r="L4" s="23" t="s">
        <v>47</v>
      </c>
      <c r="M4" s="23" t="s">
        <v>48</v>
      </c>
      <c r="N4" s="24" t="s">
        <v>44</v>
      </c>
    </row>
    <row r="5" spans="1:14" ht="85.5" customHeight="1" thickBot="1" x14ac:dyDescent="0.25">
      <c r="A5" s="50"/>
      <c r="B5" s="53" t="s">
        <v>21</v>
      </c>
      <c r="C5" s="22" t="s">
        <v>66</v>
      </c>
      <c r="D5" s="19">
        <f t="shared" ref="D5:D12" si="0">F5+E5</f>
        <v>900</v>
      </c>
      <c r="E5" s="20">
        <v>100</v>
      </c>
      <c r="F5" s="20">
        <v>800</v>
      </c>
      <c r="G5" s="20">
        <v>200</v>
      </c>
      <c r="H5" s="21">
        <f t="shared" ref="H5:H15" si="1">F5-G5</f>
        <v>600</v>
      </c>
      <c r="I5" s="25">
        <v>959</v>
      </c>
      <c r="J5" s="26">
        <v>600</v>
      </c>
      <c r="K5" s="27">
        <f t="shared" ref="K5:K20" si="2">H5-J5</f>
        <v>0</v>
      </c>
      <c r="L5" s="28">
        <v>0.01</v>
      </c>
      <c r="M5" s="28">
        <v>24</v>
      </c>
      <c r="N5" s="28">
        <f t="shared" ref="N5:N20" si="3">H5*24*L5*M5</f>
        <v>3456</v>
      </c>
    </row>
    <row r="6" spans="1:14" ht="85.5" customHeight="1" thickBot="1" x14ac:dyDescent="0.25">
      <c r="A6" s="50"/>
      <c r="B6" s="54"/>
      <c r="C6" s="22" t="s">
        <v>67</v>
      </c>
      <c r="D6" s="19">
        <f t="shared" ref="D6:D11" si="4">F6+E6</f>
        <v>600</v>
      </c>
      <c r="E6" s="20">
        <v>100</v>
      </c>
      <c r="F6" s="20">
        <v>500</v>
      </c>
      <c r="G6" s="20">
        <v>200</v>
      </c>
      <c r="H6" s="21">
        <f t="shared" si="1"/>
        <v>300</v>
      </c>
      <c r="I6" s="25">
        <v>654</v>
      </c>
      <c r="J6" s="26">
        <v>300</v>
      </c>
      <c r="K6" s="27">
        <f t="shared" ref="K6:K11" si="5">H6-J6</f>
        <v>0</v>
      </c>
      <c r="L6" s="28">
        <v>0.03</v>
      </c>
      <c r="M6" s="28">
        <v>5</v>
      </c>
      <c r="N6" s="28">
        <f t="shared" ref="N6:N11" si="6">H6*24*L6*M6</f>
        <v>1080</v>
      </c>
    </row>
    <row r="7" spans="1:14" ht="85.5" customHeight="1" thickBot="1" x14ac:dyDescent="0.25">
      <c r="A7" s="50"/>
      <c r="B7" s="55"/>
      <c r="C7" s="22" t="s">
        <v>68</v>
      </c>
      <c r="D7" s="19">
        <f t="shared" si="4"/>
        <v>900</v>
      </c>
      <c r="E7" s="20">
        <v>100</v>
      </c>
      <c r="F7" s="20">
        <v>800</v>
      </c>
      <c r="G7" s="20">
        <v>200</v>
      </c>
      <c r="H7" s="21">
        <f t="shared" si="1"/>
        <v>600</v>
      </c>
      <c r="I7" s="25">
        <v>729</v>
      </c>
      <c r="J7" s="26">
        <v>600</v>
      </c>
      <c r="K7" s="27">
        <f t="shared" si="5"/>
        <v>0</v>
      </c>
      <c r="L7" s="28">
        <v>0.01</v>
      </c>
      <c r="M7" s="28">
        <v>2</v>
      </c>
      <c r="N7" s="28">
        <f>H7*24*L7*M7-H7*L7</f>
        <v>282</v>
      </c>
    </row>
    <row r="8" spans="1:14" ht="85.5" customHeight="1" thickBot="1" x14ac:dyDescent="0.25">
      <c r="A8" s="50"/>
      <c r="B8" s="53" t="s">
        <v>51</v>
      </c>
      <c r="C8" s="22" t="s">
        <v>69</v>
      </c>
      <c r="D8" s="19">
        <f t="shared" si="4"/>
        <v>600</v>
      </c>
      <c r="E8" s="20">
        <v>100</v>
      </c>
      <c r="F8" s="20">
        <v>500</v>
      </c>
      <c r="G8" s="20">
        <v>0</v>
      </c>
      <c r="H8" s="21">
        <f t="shared" si="1"/>
        <v>500</v>
      </c>
      <c r="I8" s="25">
        <v>471</v>
      </c>
      <c r="J8" s="26">
        <v>471</v>
      </c>
      <c r="K8" s="27">
        <f t="shared" si="5"/>
        <v>29</v>
      </c>
      <c r="L8" s="28">
        <v>0</v>
      </c>
      <c r="M8" s="28">
        <v>17</v>
      </c>
      <c r="N8" s="28">
        <f t="shared" si="6"/>
        <v>0</v>
      </c>
    </row>
    <row r="9" spans="1:14" ht="85.5" customHeight="1" thickBot="1" x14ac:dyDescent="0.25">
      <c r="A9" s="50"/>
      <c r="B9" s="54"/>
      <c r="C9" s="22" t="s">
        <v>70</v>
      </c>
      <c r="D9" s="19">
        <f t="shared" si="4"/>
        <v>250</v>
      </c>
      <c r="E9" s="20">
        <v>100</v>
      </c>
      <c r="F9" s="20">
        <v>150</v>
      </c>
      <c r="G9" s="20">
        <v>0</v>
      </c>
      <c r="H9" s="21">
        <f t="shared" si="1"/>
        <v>150</v>
      </c>
      <c r="I9" s="25">
        <v>276</v>
      </c>
      <c r="J9" s="26">
        <v>150</v>
      </c>
      <c r="K9" s="27">
        <f t="shared" si="5"/>
        <v>0</v>
      </c>
      <c r="L9" s="28">
        <v>0.21</v>
      </c>
      <c r="M9" s="28">
        <v>5</v>
      </c>
      <c r="N9" s="28">
        <f t="shared" si="6"/>
        <v>3780</v>
      </c>
    </row>
    <row r="10" spans="1:14" ht="85.5" customHeight="1" thickBot="1" x14ac:dyDescent="0.25">
      <c r="A10" s="50"/>
      <c r="B10" s="54"/>
      <c r="C10" s="22" t="s">
        <v>71</v>
      </c>
      <c r="D10" s="19">
        <f t="shared" si="4"/>
        <v>550</v>
      </c>
      <c r="E10" s="20">
        <v>100</v>
      </c>
      <c r="F10" s="20">
        <v>450</v>
      </c>
      <c r="G10" s="20">
        <v>0</v>
      </c>
      <c r="H10" s="21">
        <f t="shared" si="1"/>
        <v>450</v>
      </c>
      <c r="I10" s="25">
        <v>421</v>
      </c>
      <c r="J10" s="26">
        <v>421</v>
      </c>
      <c r="K10" s="27">
        <f t="shared" si="5"/>
        <v>29</v>
      </c>
      <c r="L10" s="28">
        <v>0</v>
      </c>
      <c r="M10" s="28">
        <v>2</v>
      </c>
      <c r="N10" s="28">
        <f t="shared" si="6"/>
        <v>0</v>
      </c>
    </row>
    <row r="11" spans="1:14" ht="85.5" customHeight="1" thickBot="1" x14ac:dyDescent="0.25">
      <c r="A11" s="50"/>
      <c r="B11" s="54"/>
      <c r="C11" s="22" t="s">
        <v>67</v>
      </c>
      <c r="D11" s="19">
        <f t="shared" si="4"/>
        <v>150</v>
      </c>
      <c r="E11" s="20">
        <v>100</v>
      </c>
      <c r="F11" s="20">
        <v>50</v>
      </c>
      <c r="G11" s="20">
        <v>0</v>
      </c>
      <c r="H11" s="21">
        <f t="shared" si="1"/>
        <v>50</v>
      </c>
      <c r="I11" s="25">
        <v>106</v>
      </c>
      <c r="J11" s="26">
        <v>50</v>
      </c>
      <c r="K11" s="27">
        <f t="shared" si="5"/>
        <v>0</v>
      </c>
      <c r="L11" s="28">
        <v>0.22</v>
      </c>
      <c r="M11" s="28">
        <v>5</v>
      </c>
      <c r="N11" s="28">
        <f t="shared" si="6"/>
        <v>1320</v>
      </c>
    </row>
    <row r="12" spans="1:14" ht="85.5" customHeight="1" thickBot="1" x14ac:dyDescent="0.25">
      <c r="A12" s="50"/>
      <c r="B12" s="55"/>
      <c r="C12" s="22" t="s">
        <v>72</v>
      </c>
      <c r="D12" s="19">
        <f t="shared" si="0"/>
        <v>350</v>
      </c>
      <c r="E12" s="20">
        <v>100</v>
      </c>
      <c r="F12" s="20">
        <v>250</v>
      </c>
      <c r="G12" s="20">
        <v>0</v>
      </c>
      <c r="H12" s="21">
        <f t="shared" si="1"/>
        <v>250</v>
      </c>
      <c r="I12" s="25">
        <v>331</v>
      </c>
      <c r="J12" s="26">
        <v>250</v>
      </c>
      <c r="K12" s="27">
        <f t="shared" si="2"/>
        <v>0</v>
      </c>
      <c r="L12" s="28">
        <v>0.08</v>
      </c>
      <c r="M12" s="28">
        <v>2</v>
      </c>
      <c r="N12" s="28">
        <f t="shared" si="3"/>
        <v>960</v>
      </c>
    </row>
    <row r="13" spans="1:14" ht="85.5" customHeight="1" thickBot="1" x14ac:dyDescent="0.25">
      <c r="A13" s="51"/>
      <c r="B13" s="56" t="s">
        <v>22</v>
      </c>
      <c r="C13" s="2" t="s">
        <v>73</v>
      </c>
      <c r="D13" s="16">
        <f t="shared" ref="D13:D20" si="7">E13+F13</f>
        <v>500</v>
      </c>
      <c r="E13" s="16">
        <v>100</v>
      </c>
      <c r="F13" s="16">
        <v>400</v>
      </c>
      <c r="G13" s="16">
        <v>200</v>
      </c>
      <c r="H13" s="15">
        <f t="shared" si="1"/>
        <v>200</v>
      </c>
      <c r="I13" s="25">
        <v>566</v>
      </c>
      <c r="J13" s="26">
        <v>200</v>
      </c>
      <c r="K13" s="27">
        <f t="shared" si="2"/>
        <v>0</v>
      </c>
      <c r="L13" s="29">
        <v>1.44</v>
      </c>
      <c r="M13" s="28">
        <v>10</v>
      </c>
      <c r="N13" s="28">
        <f t="shared" si="3"/>
        <v>69120</v>
      </c>
    </row>
    <row r="14" spans="1:14" ht="85.5" customHeight="1" thickBot="1" x14ac:dyDescent="0.25">
      <c r="A14" s="51"/>
      <c r="B14" s="57"/>
      <c r="C14" s="30">
        <v>43535</v>
      </c>
      <c r="D14" s="16">
        <f t="shared" ref="D14:D19" si="8">E14+F14</f>
        <v>350</v>
      </c>
      <c r="E14" s="16">
        <v>100</v>
      </c>
      <c r="F14" s="16">
        <v>250</v>
      </c>
      <c r="G14" s="16">
        <v>200</v>
      </c>
      <c r="H14" s="15">
        <f t="shared" si="1"/>
        <v>50</v>
      </c>
      <c r="I14" s="25">
        <v>342</v>
      </c>
      <c r="J14" s="26">
        <v>50</v>
      </c>
      <c r="K14" s="27">
        <f t="shared" ref="K14:K19" si="9">H14-J14</f>
        <v>0</v>
      </c>
      <c r="L14" s="29">
        <v>1.86</v>
      </c>
      <c r="M14" s="28">
        <v>1</v>
      </c>
      <c r="N14" s="28">
        <f t="shared" ref="N14:N19" si="10">H14*24*L14*M14</f>
        <v>2232</v>
      </c>
    </row>
    <row r="15" spans="1:14" ht="85.5" customHeight="1" thickBot="1" x14ac:dyDescent="0.25">
      <c r="A15" s="51"/>
      <c r="B15" s="57"/>
      <c r="C15" s="2" t="s">
        <v>74</v>
      </c>
      <c r="D15" s="16">
        <f t="shared" si="8"/>
        <v>450</v>
      </c>
      <c r="E15" s="16">
        <v>100</v>
      </c>
      <c r="F15" s="16">
        <v>350</v>
      </c>
      <c r="G15" s="16">
        <v>200</v>
      </c>
      <c r="H15" s="15">
        <f t="shared" si="1"/>
        <v>150</v>
      </c>
      <c r="I15" s="25">
        <v>527</v>
      </c>
      <c r="J15" s="26">
        <v>150</v>
      </c>
      <c r="K15" s="27">
        <f t="shared" si="9"/>
        <v>0</v>
      </c>
      <c r="L15" s="29">
        <v>1.55</v>
      </c>
      <c r="M15" s="28">
        <v>6</v>
      </c>
      <c r="N15" s="28">
        <f t="shared" si="10"/>
        <v>33480</v>
      </c>
    </row>
    <row r="16" spans="1:14" ht="85.5" customHeight="1" thickBot="1" x14ac:dyDescent="0.25">
      <c r="A16" s="51"/>
      <c r="B16" s="57"/>
      <c r="C16" s="2" t="s">
        <v>70</v>
      </c>
      <c r="D16" s="16">
        <f t="shared" si="8"/>
        <v>350</v>
      </c>
      <c r="E16" s="16">
        <v>100</v>
      </c>
      <c r="F16" s="16">
        <v>250</v>
      </c>
      <c r="G16" s="16">
        <v>200</v>
      </c>
      <c r="H16" s="15">
        <f t="shared" ref="H16:H19" si="11">F16-G16</f>
        <v>50</v>
      </c>
      <c r="I16" s="25">
        <v>342</v>
      </c>
      <c r="J16" s="26">
        <v>50</v>
      </c>
      <c r="K16" s="27">
        <f t="shared" si="9"/>
        <v>0</v>
      </c>
      <c r="L16" s="29">
        <v>2.14</v>
      </c>
      <c r="M16" s="28">
        <v>5</v>
      </c>
      <c r="N16" s="28">
        <f t="shared" si="10"/>
        <v>12840</v>
      </c>
    </row>
    <row r="17" spans="1:14" ht="85.5" customHeight="1" thickBot="1" x14ac:dyDescent="0.25">
      <c r="A17" s="51"/>
      <c r="B17" s="57"/>
      <c r="C17" s="2" t="s">
        <v>71</v>
      </c>
      <c r="D17" s="16">
        <f t="shared" si="8"/>
        <v>400</v>
      </c>
      <c r="E17" s="16">
        <v>100</v>
      </c>
      <c r="F17" s="16">
        <v>300</v>
      </c>
      <c r="G17" s="16">
        <v>200</v>
      </c>
      <c r="H17" s="15">
        <f t="shared" si="11"/>
        <v>100</v>
      </c>
      <c r="I17" s="25">
        <v>515</v>
      </c>
      <c r="J17" s="26">
        <v>100</v>
      </c>
      <c r="K17" s="27">
        <f t="shared" si="9"/>
        <v>0</v>
      </c>
      <c r="L17" s="29">
        <v>1.69</v>
      </c>
      <c r="M17" s="28">
        <v>2</v>
      </c>
      <c r="N17" s="28">
        <f t="shared" si="10"/>
        <v>8112</v>
      </c>
    </row>
    <row r="18" spans="1:14" ht="85.5" customHeight="1" thickBot="1" x14ac:dyDescent="0.25">
      <c r="A18" s="51"/>
      <c r="B18" s="57"/>
      <c r="C18" s="2" t="s">
        <v>67</v>
      </c>
      <c r="D18" s="16">
        <f t="shared" si="8"/>
        <v>350</v>
      </c>
      <c r="E18" s="16">
        <v>100</v>
      </c>
      <c r="F18" s="16">
        <v>250</v>
      </c>
      <c r="G18" s="16">
        <v>200</v>
      </c>
      <c r="H18" s="15">
        <f t="shared" si="11"/>
        <v>50</v>
      </c>
      <c r="I18" s="25">
        <v>347</v>
      </c>
      <c r="J18" s="26">
        <v>50</v>
      </c>
      <c r="K18" s="27">
        <f t="shared" si="9"/>
        <v>0</v>
      </c>
      <c r="L18" s="29">
        <v>2.0499999999999998</v>
      </c>
      <c r="M18" s="28">
        <v>5</v>
      </c>
      <c r="N18" s="28">
        <f t="shared" si="10"/>
        <v>12300</v>
      </c>
    </row>
    <row r="19" spans="1:14" ht="85.5" customHeight="1" thickBot="1" x14ac:dyDescent="0.25">
      <c r="A19" s="51"/>
      <c r="B19" s="58"/>
      <c r="C19" s="2" t="s">
        <v>72</v>
      </c>
      <c r="D19" s="16">
        <f t="shared" si="8"/>
        <v>400</v>
      </c>
      <c r="E19" s="16">
        <v>100</v>
      </c>
      <c r="F19" s="16">
        <v>300</v>
      </c>
      <c r="G19" s="16">
        <v>200</v>
      </c>
      <c r="H19" s="15">
        <f t="shared" si="11"/>
        <v>100</v>
      </c>
      <c r="I19" s="25">
        <v>467</v>
      </c>
      <c r="J19" s="26">
        <v>100</v>
      </c>
      <c r="K19" s="27">
        <f t="shared" si="9"/>
        <v>0</v>
      </c>
      <c r="L19" s="29">
        <v>1.69</v>
      </c>
      <c r="M19" s="28">
        <v>2</v>
      </c>
      <c r="N19" s="28">
        <f t="shared" si="10"/>
        <v>8112</v>
      </c>
    </row>
    <row r="20" spans="1:14" ht="85.5" customHeight="1" thickBot="1" x14ac:dyDescent="0.25">
      <c r="A20" s="52"/>
      <c r="B20" s="1" t="s">
        <v>23</v>
      </c>
      <c r="C20" s="2" t="s">
        <v>65</v>
      </c>
      <c r="D20" s="16">
        <f t="shared" si="7"/>
        <v>150</v>
      </c>
      <c r="E20" s="16">
        <v>100</v>
      </c>
      <c r="F20" s="16">
        <v>50</v>
      </c>
      <c r="G20" s="16">
        <v>0</v>
      </c>
      <c r="H20" s="15">
        <f>F20-G20</f>
        <v>50</v>
      </c>
      <c r="I20" s="25">
        <v>111</v>
      </c>
      <c r="J20" s="26">
        <v>50</v>
      </c>
      <c r="K20" s="27">
        <f t="shared" si="2"/>
        <v>0</v>
      </c>
      <c r="L20" s="29">
        <v>0.22</v>
      </c>
      <c r="M20" s="28">
        <v>31</v>
      </c>
      <c r="N20" s="28">
        <f t="shared" si="3"/>
        <v>8184</v>
      </c>
    </row>
    <row r="21" spans="1:14" ht="22.5" customHeight="1" x14ac:dyDescent="0.2">
      <c r="A21" s="38"/>
      <c r="B21" s="39"/>
      <c r="C21" s="39"/>
      <c r="D21" s="39"/>
      <c r="E21" s="39"/>
      <c r="F21" s="39"/>
      <c r="G21" s="39"/>
      <c r="H21" s="39"/>
      <c r="N21" s="18">
        <f>SUM(N5:N20)</f>
        <v>165258</v>
      </c>
    </row>
    <row r="22" spans="1:14" ht="15.75" x14ac:dyDescent="0.25">
      <c r="H22" s="3"/>
    </row>
    <row r="24" spans="1:14" ht="15.75" customHeight="1" x14ac:dyDescent="0.25"/>
    <row r="37" spans="3:8" ht="15.75" customHeight="1" x14ac:dyDescent="0.2">
      <c r="C37" s="3"/>
      <c r="H37" s="3"/>
    </row>
    <row r="47" spans="3:8" ht="12.75" customHeight="1" x14ac:dyDescent="0.2">
      <c r="C47" s="3"/>
      <c r="H47" s="3"/>
    </row>
    <row r="48" spans="3:8" ht="12.75" customHeight="1" x14ac:dyDescent="0.2">
      <c r="C48" s="3"/>
      <c r="H48" s="3"/>
    </row>
    <row r="49" spans="3:8" ht="15.95" customHeight="1" x14ac:dyDescent="0.2">
      <c r="C49" s="3"/>
      <c r="H49" s="3"/>
    </row>
    <row r="50" spans="3:8" ht="15.95" customHeight="1" x14ac:dyDescent="0.2">
      <c r="C50" s="3"/>
      <c r="H50" s="3"/>
    </row>
    <row r="51" spans="3:8" ht="15.95" customHeight="1" x14ac:dyDescent="0.2">
      <c r="C51" s="3"/>
      <c r="H51" s="3"/>
    </row>
    <row r="52" spans="3:8" ht="15.95" customHeight="1" x14ac:dyDescent="0.2">
      <c r="C52" s="3"/>
      <c r="H52" s="3"/>
    </row>
    <row r="53" spans="3:8" ht="15.95" customHeight="1" x14ac:dyDescent="0.2">
      <c r="C53" s="3"/>
      <c r="H53" s="3"/>
    </row>
    <row r="55" spans="3:8" ht="15.95" customHeight="1" x14ac:dyDescent="0.2">
      <c r="C55" s="3"/>
      <c r="H55" s="3"/>
    </row>
    <row r="56" spans="3:8" ht="15.95" customHeight="1" x14ac:dyDescent="0.2">
      <c r="C56" s="3"/>
      <c r="H56" s="3"/>
    </row>
    <row r="57" spans="3:8" ht="15.95" customHeight="1" x14ac:dyDescent="0.2">
      <c r="C57" s="3"/>
      <c r="H57" s="3"/>
    </row>
    <row r="58" spans="3:8" ht="15.95" customHeight="1" x14ac:dyDescent="0.2">
      <c r="C58" s="3"/>
      <c r="H58" s="3"/>
    </row>
    <row r="59" spans="3:8" ht="15.95" customHeight="1" x14ac:dyDescent="0.2">
      <c r="C59" s="3"/>
      <c r="H59" s="3"/>
    </row>
    <row r="60" spans="3:8" ht="15.95" customHeight="1" x14ac:dyDescent="0.2">
      <c r="C60" s="3"/>
      <c r="H60" s="3"/>
    </row>
    <row r="61" spans="3:8" ht="15.95" customHeight="1" x14ac:dyDescent="0.2">
      <c r="C61" s="3"/>
      <c r="H61" s="3"/>
    </row>
    <row r="62" spans="3:8" ht="15.95" customHeight="1" x14ac:dyDescent="0.2">
      <c r="C62" s="3"/>
      <c r="H62" s="3"/>
    </row>
    <row r="63" spans="3:8" ht="15.95" customHeight="1" x14ac:dyDescent="0.2">
      <c r="C63" s="3"/>
      <c r="H63" s="3"/>
    </row>
    <row r="64" spans="3:8" ht="15.95" customHeight="1" x14ac:dyDescent="0.2">
      <c r="C64" s="3"/>
      <c r="H64" s="3"/>
    </row>
    <row r="65" spans="3:8" ht="15.95" customHeight="1" x14ac:dyDescent="0.2">
      <c r="C65" s="3"/>
      <c r="H65" s="3"/>
    </row>
    <row r="66" spans="3:8" ht="15.95" customHeight="1" x14ac:dyDescent="0.2">
      <c r="C66" s="3"/>
      <c r="H66" s="3"/>
    </row>
    <row r="67" spans="3:8" ht="15.95" customHeight="1" x14ac:dyDescent="0.2">
      <c r="C67" s="3"/>
      <c r="H67" s="3"/>
    </row>
    <row r="68" spans="3:8" ht="15.95" customHeight="1" x14ac:dyDescent="0.2">
      <c r="C68" s="3"/>
      <c r="H68" s="3"/>
    </row>
    <row r="69" spans="3:8" ht="15.95" customHeight="1" x14ac:dyDescent="0.2">
      <c r="C69" s="3"/>
      <c r="H69" s="3"/>
    </row>
    <row r="70" spans="3:8" ht="15.95" customHeight="1" x14ac:dyDescent="0.2">
      <c r="C70" s="3"/>
      <c r="H70" s="3"/>
    </row>
    <row r="71" spans="3:8" ht="15.95" customHeight="1" x14ac:dyDescent="0.2">
      <c r="C71" s="3"/>
      <c r="H71" s="3"/>
    </row>
    <row r="72" spans="3:8" ht="15.95" customHeight="1" x14ac:dyDescent="0.2">
      <c r="C72" s="3"/>
      <c r="H72" s="3"/>
    </row>
    <row r="73" spans="3:8" ht="15.95" customHeight="1" x14ac:dyDescent="0.2">
      <c r="C73" s="3"/>
      <c r="H73" s="3"/>
    </row>
    <row r="74" spans="3:8" ht="15.95" customHeight="1" x14ac:dyDescent="0.2">
      <c r="C74" s="3"/>
      <c r="H74" s="3"/>
    </row>
    <row r="75" spans="3:8" ht="15.95" customHeight="1" x14ac:dyDescent="0.2">
      <c r="C75" s="3"/>
      <c r="H75" s="3"/>
    </row>
    <row r="76" spans="3:8" ht="15.95" customHeight="1" x14ac:dyDescent="0.2">
      <c r="C76" s="3"/>
      <c r="H76" s="3"/>
    </row>
    <row r="77" spans="3:8" ht="15.95" customHeight="1" x14ac:dyDescent="0.2">
      <c r="C77" s="3"/>
      <c r="H77" s="3"/>
    </row>
    <row r="80" spans="3:8" ht="12.75" customHeight="1" x14ac:dyDescent="0.2">
      <c r="C80" s="3"/>
      <c r="H80" s="3"/>
    </row>
    <row r="81" spans="3:8" ht="12.75" customHeight="1" x14ac:dyDescent="0.2">
      <c r="C81" s="3"/>
      <c r="H81" s="3"/>
    </row>
    <row r="82" spans="3:8" ht="15.95" customHeight="1" x14ac:dyDescent="0.2">
      <c r="C82" s="3"/>
      <c r="H82" s="3"/>
    </row>
    <row r="83" spans="3:8" ht="15.95" customHeight="1" x14ac:dyDescent="0.2">
      <c r="C83" s="3"/>
      <c r="H83" s="3"/>
    </row>
    <row r="84" spans="3:8" ht="15.95" customHeight="1" x14ac:dyDescent="0.2">
      <c r="C84" s="3"/>
      <c r="H84" s="3"/>
    </row>
    <row r="85" spans="3:8" ht="15.95" customHeight="1" x14ac:dyDescent="0.2">
      <c r="C85" s="3"/>
      <c r="H85" s="3"/>
    </row>
    <row r="86" spans="3:8" ht="15.95" customHeight="1" x14ac:dyDescent="0.2">
      <c r="C86" s="3"/>
      <c r="H86" s="3"/>
    </row>
    <row r="87" spans="3:8" ht="12.75" customHeight="1" x14ac:dyDescent="0.2">
      <c r="C87" s="3"/>
      <c r="H87" s="3"/>
    </row>
    <row r="88" spans="3:8" ht="15.95" customHeight="1" x14ac:dyDescent="0.2">
      <c r="C88" s="3"/>
      <c r="H88" s="3"/>
    </row>
    <row r="89" spans="3:8" ht="15.95" customHeight="1" x14ac:dyDescent="0.2">
      <c r="C89" s="3"/>
      <c r="H89" s="3"/>
    </row>
    <row r="90" spans="3:8" ht="15.95" customHeight="1" x14ac:dyDescent="0.2">
      <c r="C90" s="3"/>
      <c r="H90" s="3"/>
    </row>
    <row r="91" spans="3:8" ht="15.95" customHeight="1" x14ac:dyDescent="0.2">
      <c r="C91" s="3"/>
      <c r="H91" s="3"/>
    </row>
    <row r="92" spans="3:8" ht="15.95" customHeight="1" x14ac:dyDescent="0.2">
      <c r="C92" s="3"/>
      <c r="H92" s="3"/>
    </row>
    <row r="93" spans="3:8" ht="15.95" customHeight="1" x14ac:dyDescent="0.2">
      <c r="C93" s="3"/>
      <c r="H93" s="3"/>
    </row>
    <row r="94" spans="3:8" ht="15.95" customHeight="1" x14ac:dyDescent="0.2">
      <c r="C94" s="3"/>
      <c r="H94" s="3"/>
    </row>
    <row r="95" spans="3:8" ht="15.95" customHeight="1" x14ac:dyDescent="0.2">
      <c r="C95" s="3"/>
      <c r="H95" s="3"/>
    </row>
    <row r="96" spans="3:8" ht="15.95" customHeight="1" x14ac:dyDescent="0.2">
      <c r="C96" s="3"/>
      <c r="H96" s="3"/>
    </row>
    <row r="97" spans="3:8" ht="15.95" customHeight="1" x14ac:dyDescent="0.2">
      <c r="C97" s="3"/>
      <c r="H97" s="3"/>
    </row>
    <row r="98" spans="3:8" ht="15.95" customHeight="1" x14ac:dyDescent="0.2">
      <c r="C98" s="3"/>
      <c r="H98" s="3"/>
    </row>
    <row r="99" spans="3:8" ht="15.95" customHeight="1" x14ac:dyDescent="0.2">
      <c r="C99" s="3"/>
      <c r="H99" s="3"/>
    </row>
    <row r="100" spans="3:8" ht="15.95" customHeight="1" x14ac:dyDescent="0.2">
      <c r="C100" s="3"/>
      <c r="H100" s="3"/>
    </row>
    <row r="101" spans="3:8" ht="15.95" customHeight="1" x14ac:dyDescent="0.2">
      <c r="C101" s="3"/>
      <c r="H101" s="3"/>
    </row>
    <row r="102" spans="3:8" ht="15.95" customHeight="1" x14ac:dyDescent="0.2">
      <c r="C102" s="3"/>
      <c r="H102" s="3"/>
    </row>
    <row r="103" spans="3:8" ht="15.95" customHeight="1" x14ac:dyDescent="0.2">
      <c r="C103" s="3"/>
      <c r="H103" s="3"/>
    </row>
    <row r="104" spans="3:8" ht="15.95" customHeight="1" x14ac:dyDescent="0.2">
      <c r="C104" s="3"/>
      <c r="H104" s="3"/>
    </row>
    <row r="105" spans="3:8" ht="15.95" customHeight="1" x14ac:dyDescent="0.2">
      <c r="C105" s="3"/>
      <c r="H105" s="3"/>
    </row>
    <row r="106" spans="3:8" ht="15.95" customHeight="1" x14ac:dyDescent="0.2">
      <c r="C106" s="3"/>
      <c r="H106" s="3"/>
    </row>
    <row r="107" spans="3:8" ht="15.95" customHeight="1" x14ac:dyDescent="0.2">
      <c r="C107" s="3"/>
      <c r="H107" s="3"/>
    </row>
    <row r="108" spans="3:8" ht="15.95" customHeight="1" x14ac:dyDescent="0.2">
      <c r="C108" s="3"/>
      <c r="H108" s="3"/>
    </row>
    <row r="109" spans="3:8" ht="15.95" customHeight="1" x14ac:dyDescent="0.2">
      <c r="C109" s="3"/>
      <c r="H109" s="3"/>
    </row>
    <row r="110" spans="3:8" ht="15.95" customHeight="1" x14ac:dyDescent="0.2">
      <c r="C110" s="3"/>
      <c r="H110" s="3"/>
    </row>
    <row r="113" spans="3:8" ht="12.75" customHeight="1" x14ac:dyDescent="0.2">
      <c r="C113" s="3"/>
      <c r="H113" s="3"/>
    </row>
    <row r="114" spans="3:8" ht="12.75" customHeight="1" x14ac:dyDescent="0.2">
      <c r="C114" s="3"/>
      <c r="H114" s="3"/>
    </row>
    <row r="115" spans="3:8" ht="15.95" customHeight="1" x14ac:dyDescent="0.2">
      <c r="C115" s="3"/>
      <c r="H115" s="3"/>
    </row>
    <row r="116" spans="3:8" ht="15.95" customHeight="1" x14ac:dyDescent="0.2">
      <c r="C116" s="3"/>
      <c r="H116" s="3"/>
    </row>
    <row r="117" spans="3:8" ht="15.95" customHeight="1" x14ac:dyDescent="0.2">
      <c r="C117" s="3"/>
      <c r="H117" s="3"/>
    </row>
    <row r="118" spans="3:8" ht="15.95" customHeight="1" x14ac:dyDescent="0.2">
      <c r="C118" s="3"/>
      <c r="H118" s="3"/>
    </row>
    <row r="119" spans="3:8" ht="15.95" customHeight="1" x14ac:dyDescent="0.2">
      <c r="C119" s="3"/>
      <c r="H119" s="3"/>
    </row>
    <row r="121" spans="3:8" ht="15.95" customHeight="1" x14ac:dyDescent="0.2">
      <c r="C121" s="3"/>
      <c r="H121" s="3"/>
    </row>
    <row r="122" spans="3:8" ht="15.95" customHeight="1" x14ac:dyDescent="0.2">
      <c r="C122" s="3"/>
      <c r="H122" s="3"/>
    </row>
    <row r="123" spans="3:8" ht="15.95" customHeight="1" x14ac:dyDescent="0.2">
      <c r="C123" s="3"/>
      <c r="H123" s="3"/>
    </row>
    <row r="124" spans="3:8" ht="15.95" customHeight="1" x14ac:dyDescent="0.2">
      <c r="C124" s="3"/>
      <c r="H124" s="3"/>
    </row>
    <row r="125" spans="3:8" ht="15.95" customHeight="1" x14ac:dyDescent="0.2">
      <c r="C125" s="3"/>
      <c r="H125" s="3"/>
    </row>
    <row r="126" spans="3:8" ht="15.95" customHeight="1" x14ac:dyDescent="0.2">
      <c r="C126" s="3"/>
      <c r="H126" s="3"/>
    </row>
    <row r="127" spans="3:8" ht="15.95" customHeight="1" x14ac:dyDescent="0.2">
      <c r="C127" s="3"/>
      <c r="H127" s="3"/>
    </row>
    <row r="128" spans="3:8" ht="15.95" customHeight="1" x14ac:dyDescent="0.2">
      <c r="C128" s="3"/>
      <c r="H128" s="3"/>
    </row>
    <row r="129" spans="3:8" ht="15.95" customHeight="1" x14ac:dyDescent="0.2">
      <c r="C129" s="3"/>
      <c r="H129" s="3"/>
    </row>
    <row r="130" spans="3:8" ht="15.95" customHeight="1" x14ac:dyDescent="0.2">
      <c r="C130" s="3"/>
      <c r="H130" s="3"/>
    </row>
    <row r="131" spans="3:8" ht="15.95" customHeight="1" x14ac:dyDescent="0.2">
      <c r="C131" s="3"/>
      <c r="H131" s="3"/>
    </row>
    <row r="132" spans="3:8" ht="15.95" customHeight="1" x14ac:dyDescent="0.2">
      <c r="C132" s="3"/>
      <c r="H132" s="3"/>
    </row>
    <row r="133" spans="3:8" ht="15.95" customHeight="1" x14ac:dyDescent="0.2">
      <c r="C133" s="3"/>
      <c r="H133" s="3"/>
    </row>
    <row r="134" spans="3:8" ht="15.95" customHeight="1" x14ac:dyDescent="0.2">
      <c r="C134" s="3"/>
      <c r="H134" s="3"/>
    </row>
    <row r="135" spans="3:8" ht="15.95" customHeight="1" x14ac:dyDescent="0.2">
      <c r="C135" s="3"/>
      <c r="H135" s="3"/>
    </row>
    <row r="136" spans="3:8" ht="15.95" customHeight="1" x14ac:dyDescent="0.2">
      <c r="C136" s="3"/>
      <c r="H136" s="3"/>
    </row>
    <row r="137" spans="3:8" ht="15.95" customHeight="1" x14ac:dyDescent="0.2">
      <c r="C137" s="3"/>
      <c r="H137" s="3"/>
    </row>
    <row r="138" spans="3:8" ht="15.95" customHeight="1" x14ac:dyDescent="0.2">
      <c r="C138" s="3"/>
      <c r="H138" s="3"/>
    </row>
    <row r="139" spans="3:8" ht="15.95" customHeight="1" x14ac:dyDescent="0.2">
      <c r="C139" s="3"/>
      <c r="H139" s="3"/>
    </row>
    <row r="140" spans="3:8" ht="15.95" customHeight="1" x14ac:dyDescent="0.2">
      <c r="C140" s="3"/>
      <c r="H140" s="3"/>
    </row>
    <row r="141" spans="3:8" ht="15.95" customHeight="1" x14ac:dyDescent="0.2">
      <c r="C141" s="3"/>
      <c r="H141" s="3"/>
    </row>
    <row r="142" spans="3:8" ht="15.95" customHeight="1" x14ac:dyDescent="0.2">
      <c r="C142" s="3"/>
      <c r="H142" s="3"/>
    </row>
    <row r="143" spans="3:8" ht="15.95" customHeight="1" x14ac:dyDescent="0.2">
      <c r="C143" s="3"/>
      <c r="H143" s="3"/>
    </row>
    <row r="146" spans="3:8" ht="26.25" customHeight="1" x14ac:dyDescent="0.2">
      <c r="C146" s="3"/>
      <c r="H146" s="3"/>
    </row>
    <row r="149" spans="3:8" ht="27" customHeight="1" x14ac:dyDescent="0.2">
      <c r="C149" s="3"/>
      <c r="H149" s="3"/>
    </row>
    <row r="150" spans="3:8" ht="24.75" customHeight="1" x14ac:dyDescent="0.2">
      <c r="C150" s="3"/>
      <c r="H150" s="3"/>
    </row>
    <row r="151" spans="3:8" ht="25.5" customHeight="1" x14ac:dyDescent="0.2">
      <c r="C151" s="3"/>
      <c r="H151" s="3"/>
    </row>
    <row r="152" spans="3:8" ht="25.5" customHeight="1" x14ac:dyDescent="0.2">
      <c r="C152" s="3"/>
      <c r="H152" s="3"/>
    </row>
    <row r="157" spans="3:8" ht="12.75" customHeight="1" x14ac:dyDescent="0.2">
      <c r="C157" s="3"/>
      <c r="H157" s="3"/>
    </row>
    <row r="166" spans="3:8" ht="12.75" x14ac:dyDescent="0.2">
      <c r="C166" s="3"/>
      <c r="H166" s="3"/>
    </row>
  </sheetData>
  <mergeCells count="12">
    <mergeCell ref="A21:H21"/>
    <mergeCell ref="A1:B1"/>
    <mergeCell ref="C1:F1"/>
    <mergeCell ref="G1:H1"/>
    <mergeCell ref="A2:H2"/>
    <mergeCell ref="A3:H3"/>
    <mergeCell ref="A4:B4"/>
    <mergeCell ref="A5:A12"/>
    <mergeCell ref="A13:A20"/>
    <mergeCell ref="B5:B7"/>
    <mergeCell ref="B8:B12"/>
    <mergeCell ref="B13:B19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2018-01-15T11:40:56Z</cp:lastPrinted>
  <dcterms:created xsi:type="dcterms:W3CDTF">2005-06-22T10:45:23Z</dcterms:created>
  <dcterms:modified xsi:type="dcterms:W3CDTF">2019-02-13T06:18:17Z</dcterms:modified>
</cp:coreProperties>
</file>