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15.xml" ContentType="application/vnd.ms-office.activeX+xml"/>
  <Override PartName="/xl/activeX/activeX16.xml" ContentType="application/vnd.ms-office.activeX+xml"/>
  <Override PartName="/xl/activeX/activeX17.xml" ContentType="application/vnd.ms-office.activeX+xml"/>
  <Override PartName="/xl/activeX/activeX18.xml" ContentType="application/vnd.ms-office.activeX+xml"/>
  <Override PartName="/xl/activeX/activeX19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activeX/activeX22.xml" ContentType="application/vnd.ms-office.activeX+xml"/>
  <Override PartName="/xl/activeX/activeX23.xml" ContentType="application/vnd.ms-office.activeX+xml"/>
  <Override PartName="/xl/activeX/activeX24.xml" ContentType="application/vnd.ms-office.activeX+xml"/>
  <Override PartName="/xl/activeX/activeX25.xml" ContentType="application/vnd.ms-office.activeX+xml"/>
  <Override PartName="/xl/activeX/activeX26.xml" ContentType="application/vnd.ms-office.activeX+xml"/>
  <Override PartName="/xl/activeX/activeX27.xml" ContentType="application/vnd.ms-office.activeX+xml"/>
  <Override PartName="/xl/activeX/activeX28.xml" ContentType="application/vnd.ms-office.activeX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77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N12" i="746" l="1"/>
  <c r="N20" i="746"/>
  <c r="N21" i="746"/>
  <c r="N19" i="746"/>
  <c r="N7" i="746"/>
  <c r="AE40" i="1377" l="1"/>
  <c r="AE35" i="1377"/>
  <c r="AE29" i="1377"/>
  <c r="AE17" i="1377"/>
  <c r="AA40" i="1377"/>
  <c r="AA35" i="1377"/>
  <c r="AA29" i="1377"/>
  <c r="AA17" i="1377"/>
  <c r="W40" i="1377"/>
  <c r="W35" i="1377"/>
  <c r="W29" i="1377"/>
  <c r="W17" i="1377"/>
  <c r="S40" i="1377"/>
  <c r="S35" i="1377"/>
  <c r="S29" i="1377"/>
  <c r="S17" i="1377"/>
  <c r="O40" i="1377"/>
  <c r="O35" i="1377"/>
  <c r="O29" i="1377"/>
  <c r="O17" i="1377"/>
  <c r="K40" i="1377"/>
  <c r="K35" i="1377"/>
  <c r="K29" i="1377"/>
  <c r="K17" i="1377"/>
  <c r="G40" i="1377"/>
  <c r="G35" i="1377"/>
  <c r="G29" i="1377"/>
  <c r="G17" i="1377"/>
  <c r="C40" i="1377"/>
  <c r="C35" i="1377"/>
  <c r="C29" i="1377"/>
  <c r="C17" i="1377"/>
  <c r="K20" i="746"/>
  <c r="H20" i="746"/>
  <c r="D20" i="746"/>
  <c r="K19" i="746"/>
  <c r="H19" i="746"/>
  <c r="D19" i="746"/>
  <c r="H18" i="746" l="1"/>
  <c r="N18" i="746" s="1"/>
  <c r="D18" i="746"/>
  <c r="H17" i="746"/>
  <c r="N17" i="746" s="1"/>
  <c r="D17" i="746"/>
  <c r="H16" i="746"/>
  <c r="N16" i="746" s="1"/>
  <c r="D16" i="746"/>
  <c r="H15" i="746"/>
  <c r="N15" i="746" s="1"/>
  <c r="D15" i="746"/>
  <c r="H14" i="746"/>
  <c r="K14" i="746" s="1"/>
  <c r="D14" i="746"/>
  <c r="H11" i="746"/>
  <c r="N11" i="746" s="1"/>
  <c r="D11" i="746"/>
  <c r="H10" i="746"/>
  <c r="K10" i="746" s="1"/>
  <c r="D10" i="746"/>
  <c r="H9" i="746"/>
  <c r="K9" i="746" s="1"/>
  <c r="D9" i="746"/>
  <c r="H8" i="746"/>
  <c r="K8" i="746" s="1"/>
  <c r="D8" i="746"/>
  <c r="H6" i="746"/>
  <c r="N6" i="746" s="1"/>
  <c r="H7" i="746"/>
  <c r="D7" i="746"/>
  <c r="D6" i="746"/>
  <c r="N14" i="746" l="1"/>
  <c r="K16" i="746"/>
  <c r="K17" i="746"/>
  <c r="K18" i="746"/>
  <c r="K15" i="746"/>
  <c r="N8" i="746"/>
  <c r="N10" i="746"/>
  <c r="K11" i="746"/>
  <c r="N9" i="746"/>
  <c r="K7" i="746"/>
  <c r="K6" i="746"/>
  <c r="H21" i="746" l="1"/>
  <c r="D21" i="746"/>
  <c r="H13" i="746"/>
  <c r="K13" i="746" s="1"/>
  <c r="D13" i="746"/>
  <c r="H12" i="746"/>
  <c r="D12" i="746"/>
  <c r="H5" i="746"/>
  <c r="D5" i="746"/>
  <c r="N5" i="746" l="1"/>
  <c r="N13" i="746"/>
  <c r="N22" i="746" l="1"/>
  <c r="K12" i="746"/>
  <c r="K21" i="746"/>
  <c r="K5" i="746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<sst xmlns="http://schemas.openxmlformats.org/spreadsheetml/2006/main" count="668" uniqueCount="98">
  <si>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</si>
  <si>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</si>
  <si>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</si>
  <si>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</si>
  <si>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</si>
  <si>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</si>
  <si>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</si>
  <si>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</si>
  <si>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</si>
  <si>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</si>
  <si>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</si>
  <si>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</si>
  <si>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</si>
  <si>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</si>
  <si>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</si>
  <si>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</si>
  <si>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</si>
  <si>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</si>
  <si>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</si>
  <si>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</si>
  <si>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</si>
  <si>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</si>
  <si>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</si>
  <si>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</si>
  <si>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</si>
  <si>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</si>
  <si>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</si>
  <si>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</si>
  <si>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</si>
  <si>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</si>
  <si>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</si>
  <si>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</si>
  <si>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</si>
  <si>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</si>
  <si>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</si>
  <si>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</si>
  <si>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</si>
  <si>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</si>
  <si>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</si>
  <si>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</si>
  <si>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</si>
  <si>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30XRONEPTUN----Z</t>
  </si>
  <si>
    <t>30XRONISPETROL-T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</si>
  <si>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</si>
  <si>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</si>
  <si>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</si>
  <si>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</si>
  <si>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</si>
  <si>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</si>
  <si>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</si>
  <si>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</si>
  <si>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</si>
  <si>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</si>
  <si>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</si>
  <si>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Energi Danmark A/S</t>
  </si>
  <si>
    <t>FREEPOINT COMMODITIES EUROPE LLP</t>
  </si>
  <si>
    <t>NEPTUN SA</t>
  </si>
  <si>
    <t>NIS PETROL SRL</t>
  </si>
  <si>
    <t>Petrol Slovenska energetska druzba dd Ljubljana</t>
  </si>
  <si>
    <t>11XCEZ-CZ------1</t>
  </si>
  <si>
    <t>DANSKE COMMODITIES</t>
  </si>
  <si>
    <t>MVM PARTNER RZT</t>
  </si>
  <si>
    <t>STATKRAFT</t>
  </si>
  <si>
    <t>ATC = 50</t>
  </si>
  <si>
    <t>ATCm</t>
  </si>
  <si>
    <t>ATC = 600</t>
  </si>
  <si>
    <t>ATC = 300</t>
  </si>
  <si>
    <t>ATC = 200</t>
  </si>
  <si>
    <t>ATC = 150</t>
  </si>
  <si>
    <t>ATC = 100</t>
  </si>
  <si>
    <t>ATC = 250</t>
  </si>
  <si>
    <t>01-21.04.2019</t>
  </si>
  <si>
    <t>22-25.04.2019</t>
  </si>
  <si>
    <t>26-30.04.2019</t>
  </si>
  <si>
    <t>01-05.04.2019</t>
  </si>
  <si>
    <t>06-25.04.2019</t>
  </si>
  <si>
    <t>27-28.04.2019</t>
  </si>
  <si>
    <t>29-30.04.2019</t>
  </si>
  <si>
    <t>06-07.04.2019</t>
  </si>
  <si>
    <t>08-10.04.2019</t>
  </si>
  <si>
    <t>11-25.04.2019</t>
  </si>
  <si>
    <t>27-30.04.2019</t>
  </si>
  <si>
    <t>01-10.04.2019</t>
  </si>
  <si>
    <t>11-21.04.2019</t>
  </si>
  <si>
    <t>26.04.2019</t>
  </si>
  <si>
    <t>CROSS BORDER CAPACITY ALLOCATION AUCTION RESULTS for the period of:
01-05.04.2019</t>
  </si>
  <si>
    <t>CROSS BORDER CAPACITY ALLOCATION AUCTION RESULTS for the period of:
06-07.04.2019</t>
  </si>
  <si>
    <t>CROSS BORDER CAPACITY ALLOCATION AUCTION RESULTS for the period of:
08-10.04.2019</t>
  </si>
  <si>
    <t>CROSS BORDER CAPACITY ALLOCATION AUCTION RESULTS for the period of:
11-21.04.2019</t>
  </si>
  <si>
    <t>CROSS BORDER CAPACITY ALLOCATION AUCTION RESULTS for the period of:
22-25.04.2019</t>
  </si>
  <si>
    <t>CROSS BORDER CAPACITY ALLOCATION AUCTION RESULTS for the period of:
26.04.2019</t>
  </si>
  <si>
    <t>CROSS BORDER CAPACITY ALLOCATION AUCTION RESULTS for the period of:
27-28.04.2019</t>
  </si>
  <si>
    <t>CROSS BORDER CAPACITY ALLOCATION AUCTION RESULTS for the period of:
29-30.04.2019</t>
  </si>
  <si>
    <t>NOTE: The deadline for transferring capacities for the month of APRIL is 25 MARCH 2019, 12:00(RO). _x000D_
The transfers are to be operated by the participants in the DAMAS platform and the corresponding annex for the transfer is to be sent  by email to: contracte.alocare@transelectrica.ro</t>
  </si>
  <si>
    <t xml:space="preserve">ATC = 400 </t>
  </si>
  <si>
    <t>ATC = 400</t>
  </si>
  <si>
    <t>ATC = 350</t>
  </si>
  <si>
    <t>ATC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</si>
</sst>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2">
    <xf numFmtId="0" fontId="0" fillId="0" borderId="0" xfId="0"/>
    <xf numFmtId="0" fontId="3" fillId="33" borderId="14" xfId="0" applyFont="1" applyFill="1" applyBorder="1" applyAlignment="1">
      <alignment horizontal="center" vertical="center" wrapText="1"/>
    </xf>
    <xf numFmtId="0" fontId="2" fillId="0" borderId="0" xfId="0" applyFont="1"/>
    <xf numFmtId="0" fontId="1" fillId="34" borderId="12" xfId="86" applyFont="1" applyFill="1" applyBorder="1" applyAlignment="1">
      <alignment horizontal="center" vertical="center" wrapText="1"/>
    </xf>
    <xf numFmtId="0" fontId="1" fillId="35" borderId="19" xfId="86" applyFont="1" applyFill="1" applyBorder="1" applyAlignment="1">
      <alignment horizontal="center" vertical="center" wrapText="1"/>
    </xf>
    <xf numFmtId="0" fontId="1" fillId="36" borderId="19" xfId="86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33" fillId="0" borderId="0" xfId="0" applyFont="1"/>
    <xf numFmtId="4" fontId="3" fillId="0" borderId="0" xfId="0" applyNumberFormat="1" applyFont="1" applyAlignment="1">
      <alignment vertical="center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0" fillId="35" borderId="13" xfId="0" applyFont="1" applyFill="1" applyBorder="1" applyAlignment="1">
      <alignment horizontal="center" vertical="center"/>
    </xf>
    <xf numFmtId="0" fontId="30" fillId="34" borderId="14" xfId="0" applyFont="1" applyFill="1" applyBorder="1" applyAlignment="1">
      <alignment horizontal="center" vertical="center"/>
    </xf>
    <xf numFmtId="0" fontId="30" fillId="36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4" fontId="3" fillId="33" borderId="14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14" fontId="3" fillId="24" borderId="14" xfId="0" applyNumberFormat="1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 wrapText="1"/>
    </xf>
    <xf numFmtId="14" fontId="32" fillId="39" borderId="10" xfId="0" applyNumberFormat="1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21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2" xfId="90" applyFont="1" applyFill="1" applyBorder="1" applyAlignment="1">
      <alignment horizontal="center" vertical="center" textRotation="90" wrapText="1"/>
    </xf>
    <xf numFmtId="0" fontId="3" fillId="32" borderId="22" xfId="90" applyFont="1" applyFill="1" applyBorder="1" applyAlignment="1">
      <alignment horizontal="center" vertical="center" textRotation="90" wrapText="1"/>
    </xf>
    <xf numFmtId="0" fontId="3" fillId="32" borderId="23" xfId="90" applyFont="1" applyFill="1" applyBorder="1" applyAlignment="1">
      <alignment horizontal="center" vertical="center" textRotation="90" wrapText="1"/>
    </xf>
    <xf numFmtId="0" fontId="3" fillId="24" borderId="18" xfId="90" applyFont="1" applyFill="1" applyBorder="1" applyAlignment="1">
      <alignment horizontal="center" vertical="center" wrapText="1"/>
    </xf>
    <xf numFmtId="0" fontId="3" fillId="24" borderId="17" xfId="90" applyFont="1" applyFill="1" applyBorder="1" applyAlignment="1">
      <alignment horizontal="center" vertical="center" wrapText="1"/>
    </xf>
    <xf numFmtId="0" fontId="3" fillId="24" borderId="20" xfId="90" applyFont="1" applyFill="1" applyBorder="1" applyAlignment="1">
      <alignment horizontal="center" vertical="center" wrapText="1"/>
    </xf>
    <xf numFmtId="0" fontId="3" fillId="33" borderId="18" xfId="90" applyFont="1" applyFill="1" applyBorder="1" applyAlignment="1">
      <alignment horizontal="center" vertical="center" wrapText="1"/>
    </xf>
    <xf numFmtId="0" fontId="3" fillId="33" borderId="17" xfId="90" applyFont="1" applyFill="1" applyBorder="1" applyAlignment="1">
      <alignment horizontal="center" vertical="center" wrapText="1"/>
    </xf>
    <xf numFmtId="0" fontId="3" fillId="33" borderId="20" xfId="90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86458</xdr:colOff>
          <xdr:row>29</xdr:row>
          <xdr:rowOff>13188</xdr:rowOff>
        </xdr:from>
        <xdr:to>
          <xdr:col>24</xdr:col>
          <xdr:colOff>800833</xdr:colOff>
          <xdr:row>30</xdr:row>
          <xdr:rowOff>35413</xdr:rowOff>
        </xdr:to>
        <xdr:sp macro="" textlink="">
          <xdr:nvSpPr>
            <xdr:cNvPr id="19457" name="Control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1172308</xdr:colOff>
          <xdr:row>29</xdr:row>
          <xdr:rowOff>13188</xdr:rowOff>
        </xdr:from>
        <xdr:to>
          <xdr:col>25</xdr:col>
          <xdr:colOff>506779</xdr:colOff>
          <xdr:row>30</xdr:row>
          <xdr:rowOff>35413</xdr:rowOff>
        </xdr:to>
        <xdr:sp macro="" textlink="">
          <xdr:nvSpPr>
            <xdr:cNvPr id="19458" name="Control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59" name="Control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0" name="Control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1" name="Control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2" name="Control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3" name="Control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4" name="Control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5" name="Control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6" name="Control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7" name="Control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8" name="Control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69" name="Control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87679</xdr:colOff>
          <xdr:row>29</xdr:row>
          <xdr:rowOff>13188</xdr:rowOff>
        </xdr:from>
        <xdr:to>
          <xdr:col>25</xdr:col>
          <xdr:colOff>802054</xdr:colOff>
          <xdr:row>30</xdr:row>
          <xdr:rowOff>35413</xdr:rowOff>
        </xdr:to>
        <xdr:sp macro="" textlink="">
          <xdr:nvSpPr>
            <xdr:cNvPr id="19470" name="Control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110392</xdr:colOff>
          <xdr:row>29</xdr:row>
          <xdr:rowOff>13188</xdr:rowOff>
        </xdr:from>
        <xdr:to>
          <xdr:col>28</xdr:col>
          <xdr:colOff>824767</xdr:colOff>
          <xdr:row>30</xdr:row>
          <xdr:rowOff>35413</xdr:rowOff>
        </xdr:to>
        <xdr:sp macro="" textlink="">
          <xdr:nvSpPr>
            <xdr:cNvPr id="19471" name="Control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1196242</xdr:colOff>
          <xdr:row>29</xdr:row>
          <xdr:rowOff>13188</xdr:rowOff>
        </xdr:from>
        <xdr:to>
          <xdr:col>29</xdr:col>
          <xdr:colOff>530713</xdr:colOff>
          <xdr:row>30</xdr:row>
          <xdr:rowOff>35413</xdr:rowOff>
        </xdr:to>
        <xdr:sp macro="" textlink="">
          <xdr:nvSpPr>
            <xdr:cNvPr id="19472" name="Control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73" name="Control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74" name="Control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75" name="Control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76" name="Control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77" name="Control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78" name="Control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79" name="Control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80" name="Control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81" name="Control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82" name="Control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83" name="Control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111613</xdr:colOff>
          <xdr:row>29</xdr:row>
          <xdr:rowOff>13188</xdr:rowOff>
        </xdr:from>
        <xdr:to>
          <xdr:col>29</xdr:col>
          <xdr:colOff>825988</xdr:colOff>
          <xdr:row>30</xdr:row>
          <xdr:rowOff>35413</xdr:rowOff>
        </xdr:to>
        <xdr:sp macro="" textlink="">
          <xdr:nvSpPr>
            <xdr:cNvPr id="19484" name="Control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0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1.xml"/><Relationship Id="rId3" Type="http://schemas.openxmlformats.org/officeDocument/2006/relationships/control" Target="../activeX/activeX1.xml"/><Relationship Id="rId21" Type="http://schemas.openxmlformats.org/officeDocument/2006/relationships/control" Target="../activeX/activeX16.xml"/><Relationship Id="rId34" Type="http://schemas.openxmlformats.org/officeDocument/2006/relationships/control" Target="../activeX/activeX28.x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17" Type="http://schemas.openxmlformats.org/officeDocument/2006/relationships/image" Target="../media/image2.emf"/><Relationship Id="rId25" Type="http://schemas.openxmlformats.org/officeDocument/2006/relationships/control" Target="../activeX/activeX20.xml"/><Relationship Id="rId33" Type="http://schemas.openxmlformats.org/officeDocument/2006/relationships/image" Target="../media/image4.emf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3.xml"/><Relationship Id="rId20" Type="http://schemas.openxmlformats.org/officeDocument/2006/relationships/control" Target="../activeX/activeX15.xml"/><Relationship Id="rId29" Type="http://schemas.openxmlformats.org/officeDocument/2006/relationships/control" Target="../activeX/activeX24.x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19.xml"/><Relationship Id="rId32" Type="http://schemas.openxmlformats.org/officeDocument/2006/relationships/control" Target="../activeX/activeX27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18.xml"/><Relationship Id="rId28" Type="http://schemas.openxmlformats.org/officeDocument/2006/relationships/control" Target="../activeX/activeX23.xml"/><Relationship Id="rId10" Type="http://schemas.openxmlformats.org/officeDocument/2006/relationships/control" Target="../activeX/activeX7.xml"/><Relationship Id="rId19" Type="http://schemas.openxmlformats.org/officeDocument/2006/relationships/image" Target="../media/image3.emf"/><Relationship Id="rId31" Type="http://schemas.openxmlformats.org/officeDocument/2006/relationships/control" Target="../activeX/activeX26.xml"/><Relationship Id="rId4" Type="http://schemas.openxmlformats.org/officeDocument/2006/relationships/image" Target="../media/image1.emf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7.xml"/><Relationship Id="rId27" Type="http://schemas.openxmlformats.org/officeDocument/2006/relationships/control" Target="../activeX/activeX22.xml"/><Relationship Id="rId30" Type="http://schemas.openxmlformats.org/officeDocument/2006/relationships/control" Target="../activeX/activeX25.xml"/><Relationship Id="rId35" Type="http://schemas.openxmlformats.org/officeDocument/2006/relationships/image" Target="../media/image5.emf"/><Relationship Id="rId8" Type="http://schemas.openxmlformats.org/officeDocument/2006/relationships/control" Target="../activeX/activeX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F41"/>
  <sheetViews>
    <sheetView tabSelected="1" zoomScale="78" zoomScaleNormal="78" workbookViewId="0">
      <pane ySplit="4" topLeftCell="A5" activePane="bottomLeft" state="frozen"/>
      <selection pane="bottomLeft" activeCell="AF35" sqref="AF35"/>
    </sheetView>
  </sheetViews>
  <sheetFormatPr defaultRowHeight="12.75" x14ac:dyDescent="0.2"/>
  <cols>
    <col min="1" max="120" width="20.7109375" customWidth="1"/>
  </cols>
  <sheetData>
    <row r="1" spans="1:32" x14ac:dyDescent="0.2">
      <c r="A1" s="47" t="s">
        <v>74</v>
      </c>
      <c r="B1" s="47"/>
      <c r="C1" s="47"/>
      <c r="D1" s="47"/>
      <c r="E1" s="47" t="s">
        <v>78</v>
      </c>
      <c r="F1" s="47"/>
      <c r="G1" s="47"/>
      <c r="H1" s="47"/>
      <c r="I1" s="47" t="s">
        <v>79</v>
      </c>
      <c r="J1" s="47"/>
      <c r="K1" s="47"/>
      <c r="L1" s="47"/>
      <c r="M1" s="47" t="s">
        <v>83</v>
      </c>
      <c r="N1" s="47"/>
      <c r="O1" s="47"/>
      <c r="P1" s="47"/>
      <c r="Q1" s="47" t="s">
        <v>72</v>
      </c>
      <c r="R1" s="47"/>
      <c r="S1" s="47"/>
      <c r="T1" s="47"/>
      <c r="U1" s="47" t="s">
        <v>84</v>
      </c>
      <c r="V1" s="47"/>
      <c r="W1" s="47"/>
      <c r="X1" s="47"/>
      <c r="Y1" s="47" t="s">
        <v>76</v>
      </c>
      <c r="Z1" s="47"/>
      <c r="AA1" s="47"/>
      <c r="AB1" s="47"/>
      <c r="AC1" s="47" t="s">
        <v>77</v>
      </c>
      <c r="AD1" s="47"/>
      <c r="AE1" s="47"/>
      <c r="AF1" s="47"/>
    </row>
    <row r="2" spans="1:32" x14ac:dyDescent="0.2">
      <c r="A2" s="48">
        <v>5</v>
      </c>
      <c r="B2" s="48"/>
      <c r="C2" s="48"/>
      <c r="D2" s="48"/>
      <c r="E2" s="48">
        <v>2</v>
      </c>
      <c r="F2" s="48"/>
      <c r="G2" s="48"/>
      <c r="H2" s="48"/>
      <c r="I2" s="48">
        <v>3</v>
      </c>
      <c r="J2" s="48"/>
      <c r="K2" s="48"/>
      <c r="L2" s="48"/>
      <c r="M2" s="48">
        <v>11</v>
      </c>
      <c r="N2" s="48"/>
      <c r="O2" s="48"/>
      <c r="P2" s="48"/>
      <c r="Q2" s="48">
        <v>4</v>
      </c>
      <c r="R2" s="48"/>
      <c r="S2" s="48"/>
      <c r="T2" s="48"/>
      <c r="U2" s="48">
        <v>1</v>
      </c>
      <c r="V2" s="48"/>
      <c r="W2" s="48"/>
      <c r="X2" s="48"/>
      <c r="Y2" s="48">
        <v>2</v>
      </c>
      <c r="Z2" s="48"/>
      <c r="AA2" s="48"/>
      <c r="AB2" s="48"/>
      <c r="AC2" s="48">
        <v>2</v>
      </c>
      <c r="AD2" s="48"/>
      <c r="AE2" s="48"/>
      <c r="AF2" s="48"/>
    </row>
    <row r="3" spans="1:32" ht="35.1" customHeight="1" x14ac:dyDescent="0.2">
      <c r="A3" s="49" t="s">
        <v>85</v>
      </c>
      <c r="B3" s="49"/>
      <c r="C3" s="49"/>
      <c r="D3" s="49"/>
      <c r="E3" s="49" t="s">
        <v>86</v>
      </c>
      <c r="F3" s="49"/>
      <c r="G3" s="49"/>
      <c r="H3" s="49"/>
      <c r="I3" s="49" t="s">
        <v>87</v>
      </c>
      <c r="J3" s="49"/>
      <c r="K3" s="49"/>
      <c r="L3" s="49"/>
      <c r="M3" s="49" t="s">
        <v>88</v>
      </c>
      <c r="N3" s="49"/>
      <c r="O3" s="49"/>
      <c r="P3" s="49"/>
      <c r="Q3" s="49" t="s">
        <v>89</v>
      </c>
      <c r="R3" s="49"/>
      <c r="S3" s="49"/>
      <c r="T3" s="49"/>
      <c r="U3" s="49" t="s">
        <v>90</v>
      </c>
      <c r="V3" s="49"/>
      <c r="W3" s="49"/>
      <c r="X3" s="49"/>
      <c r="Y3" s="49" t="s">
        <v>91</v>
      </c>
      <c r="Z3" s="49"/>
      <c r="AA3" s="49"/>
      <c r="AB3" s="49"/>
      <c r="AC3" s="49" t="s">
        <v>92</v>
      </c>
      <c r="AD3" s="49"/>
      <c r="AE3" s="49"/>
      <c r="AF3" s="49"/>
    </row>
    <row r="4" spans="1:32" x14ac:dyDescent="0.2">
      <c r="A4" s="50" t="s">
        <v>0</v>
      </c>
      <c r="B4" s="50"/>
      <c r="C4" s="42" t="s">
        <v>13</v>
      </c>
      <c r="D4" s="42" t="s">
        <v>14</v>
      </c>
      <c r="E4" s="50" t="s">
        <v>0</v>
      </c>
      <c r="F4" s="50"/>
      <c r="G4" s="42" t="s">
        <v>13</v>
      </c>
      <c r="H4" s="42" t="s">
        <v>14</v>
      </c>
      <c r="I4" s="50" t="s">
        <v>0</v>
      </c>
      <c r="J4" s="50"/>
      <c r="K4" s="42" t="s">
        <v>13</v>
      </c>
      <c r="L4" s="42" t="s">
        <v>14</v>
      </c>
      <c r="M4" s="50" t="s">
        <v>0</v>
      </c>
      <c r="N4" s="50"/>
      <c r="O4" s="42" t="s">
        <v>13</v>
      </c>
      <c r="P4" s="42" t="s">
        <v>14</v>
      </c>
      <c r="Q4" s="50" t="s">
        <v>0</v>
      </c>
      <c r="R4" s="50"/>
      <c r="S4" s="42" t="s">
        <v>13</v>
      </c>
      <c r="T4" s="42" t="s">
        <v>14</v>
      </c>
      <c r="U4" s="50" t="s">
        <v>0</v>
      </c>
      <c r="V4" s="50"/>
      <c r="W4" s="42" t="s">
        <v>13</v>
      </c>
      <c r="X4" s="42" t="s">
        <v>14</v>
      </c>
      <c r="Y4" s="50" t="s">
        <v>0</v>
      </c>
      <c r="Z4" s="50"/>
      <c r="AA4" s="42" t="s">
        <v>13</v>
      </c>
      <c r="AB4" s="42" t="s">
        <v>14</v>
      </c>
      <c r="AC4" s="50" t="s">
        <v>0</v>
      </c>
      <c r="AD4" s="50"/>
      <c r="AE4" s="42" t="s">
        <v>13</v>
      </c>
      <c r="AF4" s="42" t="s">
        <v>14</v>
      </c>
    </row>
    <row r="5" spans="1:32" x14ac:dyDescent="0.2">
      <c r="A5" s="43" t="s">
        <v>15</v>
      </c>
      <c r="B5" s="44" t="s">
        <v>16</v>
      </c>
      <c r="C5" s="43" t="s">
        <v>1</v>
      </c>
      <c r="D5" s="43" t="s">
        <v>2</v>
      </c>
      <c r="E5" s="43" t="s">
        <v>15</v>
      </c>
      <c r="F5" s="44" t="s">
        <v>16</v>
      </c>
      <c r="G5" s="43" t="s">
        <v>1</v>
      </c>
      <c r="H5" s="43" t="s">
        <v>2</v>
      </c>
      <c r="I5" s="43" t="s">
        <v>15</v>
      </c>
      <c r="J5" s="44" t="s">
        <v>16</v>
      </c>
      <c r="K5" s="43" t="s">
        <v>1</v>
      </c>
      <c r="L5" s="43" t="s">
        <v>2</v>
      </c>
      <c r="M5" s="43" t="s">
        <v>15</v>
      </c>
      <c r="N5" s="44" t="s">
        <v>16</v>
      </c>
      <c r="O5" s="43" t="s">
        <v>1</v>
      </c>
      <c r="P5" s="43" t="s">
        <v>2</v>
      </c>
      <c r="Q5" s="43" t="s">
        <v>15</v>
      </c>
      <c r="R5" s="44" t="s">
        <v>16</v>
      </c>
      <c r="S5" s="43" t="s">
        <v>1</v>
      </c>
      <c r="T5" s="43" t="s">
        <v>2</v>
      </c>
      <c r="U5" s="43" t="s">
        <v>15</v>
      </c>
      <c r="V5" s="44" t="s">
        <v>16</v>
      </c>
      <c r="W5" s="43" t="s">
        <v>1</v>
      </c>
      <c r="X5" s="43" t="s">
        <v>2</v>
      </c>
      <c r="Y5" s="43" t="s">
        <v>15</v>
      </c>
      <c r="Z5" s="44" t="s">
        <v>16</v>
      </c>
      <c r="AA5" s="43" t="s">
        <v>1</v>
      </c>
      <c r="AB5" s="43" t="s">
        <v>2</v>
      </c>
      <c r="AC5" s="43" t="s">
        <v>15</v>
      </c>
      <c r="AD5" s="44" t="s">
        <v>16</v>
      </c>
      <c r="AE5" s="43" t="s">
        <v>1</v>
      </c>
      <c r="AF5" s="43" t="s">
        <v>2</v>
      </c>
    </row>
    <row r="6" spans="1:32" x14ac:dyDescent="0.2">
      <c r="A6" s="45" t="s">
        <v>24</v>
      </c>
      <c r="B6" s="46" t="s">
        <v>26</v>
      </c>
      <c r="C6" s="49" t="s">
        <v>65</v>
      </c>
      <c r="D6" s="49"/>
      <c r="E6" s="45" t="s">
        <v>24</v>
      </c>
      <c r="F6" s="46" t="s">
        <v>26</v>
      </c>
      <c r="G6" s="49" t="s">
        <v>65</v>
      </c>
      <c r="H6" s="49"/>
      <c r="I6" s="45" t="s">
        <v>24</v>
      </c>
      <c r="J6" s="46" t="s">
        <v>26</v>
      </c>
      <c r="K6" s="49" t="s">
        <v>65</v>
      </c>
      <c r="L6" s="49"/>
      <c r="M6" s="45" t="s">
        <v>24</v>
      </c>
      <c r="N6" s="46" t="s">
        <v>26</v>
      </c>
      <c r="O6" s="49" t="s">
        <v>65</v>
      </c>
      <c r="P6" s="49"/>
      <c r="Q6" s="45" t="s">
        <v>24</v>
      </c>
      <c r="R6" s="46" t="s">
        <v>26</v>
      </c>
      <c r="S6" s="49" t="s">
        <v>94</v>
      </c>
      <c r="T6" s="49"/>
      <c r="U6" s="45" t="s">
        <v>24</v>
      </c>
      <c r="V6" s="46" t="s">
        <v>26</v>
      </c>
      <c r="W6" s="49" t="s">
        <v>65</v>
      </c>
      <c r="X6" s="49"/>
      <c r="Y6" s="45" t="s">
        <v>24</v>
      </c>
      <c r="Z6" s="46" t="s">
        <v>26</v>
      </c>
      <c r="AA6" s="49" t="s">
        <v>65</v>
      </c>
      <c r="AB6" s="49"/>
      <c r="AC6" s="45" t="s">
        <v>24</v>
      </c>
      <c r="AD6" s="46" t="s">
        <v>26</v>
      </c>
      <c r="AE6" s="49" t="s">
        <v>65</v>
      </c>
      <c r="AF6" s="49"/>
    </row>
    <row r="7" spans="1:32" x14ac:dyDescent="0.2">
      <c r="A7" s="33" t="s">
        <v>59</v>
      </c>
      <c r="B7" s="33" t="s">
        <v>52</v>
      </c>
      <c r="C7" s="33">
        <v>20</v>
      </c>
      <c r="D7" s="55"/>
      <c r="E7" s="33" t="s">
        <v>59</v>
      </c>
      <c r="F7" s="33" t="s">
        <v>52</v>
      </c>
      <c r="G7" s="33">
        <v>20</v>
      </c>
      <c r="H7" s="55"/>
      <c r="I7" s="33" t="s">
        <v>59</v>
      </c>
      <c r="J7" s="33" t="s">
        <v>52</v>
      </c>
      <c r="K7" s="33">
        <v>20</v>
      </c>
      <c r="L7" s="55"/>
      <c r="M7" s="33" t="s">
        <v>59</v>
      </c>
      <c r="N7" s="33" t="s">
        <v>52</v>
      </c>
      <c r="O7" s="33">
        <v>20</v>
      </c>
      <c r="P7" s="59"/>
      <c r="Q7" s="33" t="s">
        <v>59</v>
      </c>
      <c r="R7" s="33" t="s">
        <v>52</v>
      </c>
      <c r="S7" s="33">
        <v>40</v>
      </c>
      <c r="T7" s="55"/>
      <c r="U7" s="33" t="s">
        <v>59</v>
      </c>
      <c r="V7" s="33" t="s">
        <v>52</v>
      </c>
      <c r="W7" s="33">
        <v>40</v>
      </c>
      <c r="X7" s="55"/>
      <c r="Y7" s="33" t="s">
        <v>59</v>
      </c>
      <c r="Z7" s="33" t="s">
        <v>52</v>
      </c>
      <c r="AA7" s="33">
        <v>40</v>
      </c>
      <c r="AB7" s="55"/>
      <c r="AC7" s="33" t="s">
        <v>59</v>
      </c>
      <c r="AD7" s="33" t="s">
        <v>52</v>
      </c>
      <c r="AE7" s="33">
        <v>40</v>
      </c>
      <c r="AF7" s="55"/>
    </row>
    <row r="8" spans="1:32" x14ac:dyDescent="0.2">
      <c r="A8" s="33" t="s">
        <v>35</v>
      </c>
      <c r="B8" s="33" t="s">
        <v>36</v>
      </c>
      <c r="C8" s="33">
        <v>10</v>
      </c>
      <c r="D8" s="55"/>
      <c r="E8" s="33" t="s">
        <v>35</v>
      </c>
      <c r="F8" s="33" t="s">
        <v>36</v>
      </c>
      <c r="G8" s="33">
        <v>10</v>
      </c>
      <c r="H8" s="55"/>
      <c r="I8" s="33" t="s">
        <v>35</v>
      </c>
      <c r="J8" s="33" t="s">
        <v>36</v>
      </c>
      <c r="K8" s="33">
        <v>10</v>
      </c>
      <c r="L8" s="55"/>
      <c r="M8" s="33" t="s">
        <v>35</v>
      </c>
      <c r="N8" s="33" t="s">
        <v>36</v>
      </c>
      <c r="O8" s="33">
        <v>10</v>
      </c>
      <c r="P8" s="59"/>
      <c r="Q8" s="33" t="s">
        <v>35</v>
      </c>
      <c r="R8" s="33" t="s">
        <v>36</v>
      </c>
      <c r="S8" s="33">
        <v>10</v>
      </c>
      <c r="T8" s="55"/>
      <c r="U8" s="33" t="s">
        <v>35</v>
      </c>
      <c r="V8" s="33" t="s">
        <v>36</v>
      </c>
      <c r="W8" s="33">
        <v>20</v>
      </c>
      <c r="X8" s="55"/>
      <c r="Y8" s="33" t="s">
        <v>35</v>
      </c>
      <c r="Z8" s="33" t="s">
        <v>36</v>
      </c>
      <c r="AA8" s="33">
        <v>20</v>
      </c>
      <c r="AB8" s="55"/>
      <c r="AC8" s="33" t="s">
        <v>35</v>
      </c>
      <c r="AD8" s="33" t="s">
        <v>36</v>
      </c>
      <c r="AE8" s="33">
        <v>20</v>
      </c>
      <c r="AF8" s="55"/>
    </row>
    <row r="9" spans="1:32" x14ac:dyDescent="0.2">
      <c r="A9" s="33" t="s">
        <v>30</v>
      </c>
      <c r="B9" s="33" t="s">
        <v>29</v>
      </c>
      <c r="C9" s="33">
        <v>30</v>
      </c>
      <c r="D9" s="55"/>
      <c r="E9" s="33" t="s">
        <v>30</v>
      </c>
      <c r="F9" s="33" t="s">
        <v>29</v>
      </c>
      <c r="G9" s="33">
        <v>30</v>
      </c>
      <c r="H9" s="55"/>
      <c r="I9" s="33" t="s">
        <v>30</v>
      </c>
      <c r="J9" s="33" t="s">
        <v>29</v>
      </c>
      <c r="K9" s="33">
        <v>30</v>
      </c>
      <c r="L9" s="55"/>
      <c r="M9" s="33" t="s">
        <v>30</v>
      </c>
      <c r="N9" s="33" t="s">
        <v>29</v>
      </c>
      <c r="O9" s="33">
        <v>30</v>
      </c>
      <c r="P9" s="59"/>
      <c r="Q9" s="34" t="s">
        <v>30</v>
      </c>
      <c r="R9" s="34" t="s">
        <v>29</v>
      </c>
      <c r="S9" s="34">
        <v>0</v>
      </c>
      <c r="T9" s="55"/>
      <c r="U9" s="33" t="s">
        <v>30</v>
      </c>
      <c r="V9" s="33" t="s">
        <v>29</v>
      </c>
      <c r="W9" s="33">
        <v>50</v>
      </c>
      <c r="X9" s="55"/>
      <c r="Y9" s="33" t="s">
        <v>30</v>
      </c>
      <c r="Z9" s="33" t="s">
        <v>29</v>
      </c>
      <c r="AA9" s="33">
        <v>50</v>
      </c>
      <c r="AB9" s="55"/>
      <c r="AC9" s="33" t="s">
        <v>30</v>
      </c>
      <c r="AD9" s="33" t="s">
        <v>29</v>
      </c>
      <c r="AE9" s="33">
        <v>50</v>
      </c>
      <c r="AF9" s="55"/>
    </row>
    <row r="10" spans="1:32" x14ac:dyDescent="0.2">
      <c r="A10" s="33" t="s">
        <v>4</v>
      </c>
      <c r="B10" s="33" t="s">
        <v>5</v>
      </c>
      <c r="C10" s="33">
        <v>100</v>
      </c>
      <c r="D10" s="55"/>
      <c r="E10" s="33" t="s">
        <v>4</v>
      </c>
      <c r="F10" s="33" t="s">
        <v>5</v>
      </c>
      <c r="G10" s="33">
        <v>100</v>
      </c>
      <c r="H10" s="55"/>
      <c r="I10" s="33" t="s">
        <v>4</v>
      </c>
      <c r="J10" s="33" t="s">
        <v>5</v>
      </c>
      <c r="K10" s="33">
        <v>100</v>
      </c>
      <c r="L10" s="55"/>
      <c r="M10" s="33" t="s">
        <v>4</v>
      </c>
      <c r="N10" s="33" t="s">
        <v>5</v>
      </c>
      <c r="O10" s="33">
        <v>100</v>
      </c>
      <c r="P10" s="59"/>
      <c r="Q10" s="33" t="s">
        <v>4</v>
      </c>
      <c r="R10" s="33" t="s">
        <v>5</v>
      </c>
      <c r="S10" s="33">
        <v>55</v>
      </c>
      <c r="T10" s="55"/>
      <c r="U10" s="33" t="s">
        <v>4</v>
      </c>
      <c r="V10" s="33" t="s">
        <v>5</v>
      </c>
      <c r="W10" s="33">
        <v>120</v>
      </c>
      <c r="X10" s="55"/>
      <c r="Y10" s="33" t="s">
        <v>4</v>
      </c>
      <c r="Z10" s="33" t="s">
        <v>5</v>
      </c>
      <c r="AA10" s="33">
        <v>120</v>
      </c>
      <c r="AB10" s="55"/>
      <c r="AC10" s="33" t="s">
        <v>4</v>
      </c>
      <c r="AD10" s="33" t="s">
        <v>5</v>
      </c>
      <c r="AE10" s="33">
        <v>120</v>
      </c>
      <c r="AF10" s="55"/>
    </row>
    <row r="11" spans="1:32" x14ac:dyDescent="0.2">
      <c r="A11" s="33" t="s">
        <v>12</v>
      </c>
      <c r="B11" s="33" t="s">
        <v>62</v>
      </c>
      <c r="C11" s="33">
        <v>30</v>
      </c>
      <c r="D11" s="55"/>
      <c r="E11" s="33" t="s">
        <v>12</v>
      </c>
      <c r="F11" s="33" t="s">
        <v>62</v>
      </c>
      <c r="G11" s="33">
        <v>30</v>
      </c>
      <c r="H11" s="55"/>
      <c r="I11" s="33" t="s">
        <v>12</v>
      </c>
      <c r="J11" s="33" t="s">
        <v>62</v>
      </c>
      <c r="K11" s="33">
        <v>30</v>
      </c>
      <c r="L11" s="55"/>
      <c r="M11" s="33" t="s">
        <v>12</v>
      </c>
      <c r="N11" s="33" t="s">
        <v>62</v>
      </c>
      <c r="O11" s="33">
        <v>30</v>
      </c>
      <c r="P11" s="59"/>
      <c r="Q11" s="33" t="s">
        <v>12</v>
      </c>
      <c r="R11" s="33" t="s">
        <v>62</v>
      </c>
      <c r="S11" s="33">
        <v>25</v>
      </c>
      <c r="T11" s="55"/>
      <c r="U11" s="33" t="s">
        <v>12</v>
      </c>
      <c r="V11" s="33" t="s">
        <v>62</v>
      </c>
      <c r="W11" s="33">
        <v>35</v>
      </c>
      <c r="X11" s="55"/>
      <c r="Y11" s="33" t="s">
        <v>12</v>
      </c>
      <c r="Z11" s="33" t="s">
        <v>62</v>
      </c>
      <c r="AA11" s="33">
        <v>35</v>
      </c>
      <c r="AB11" s="55"/>
      <c r="AC11" s="33" t="s">
        <v>12</v>
      </c>
      <c r="AD11" s="33" t="s">
        <v>62</v>
      </c>
      <c r="AE11" s="33">
        <v>35</v>
      </c>
      <c r="AF11" s="55"/>
    </row>
    <row r="12" spans="1:32" x14ac:dyDescent="0.2">
      <c r="A12" s="33" t="s">
        <v>25</v>
      </c>
      <c r="B12" s="33" t="s">
        <v>61</v>
      </c>
      <c r="C12" s="33">
        <v>5</v>
      </c>
      <c r="D12" s="55"/>
      <c r="E12" s="33" t="s">
        <v>25</v>
      </c>
      <c r="F12" s="33" t="s">
        <v>61</v>
      </c>
      <c r="G12" s="33">
        <v>5</v>
      </c>
      <c r="H12" s="55"/>
      <c r="I12" s="33" t="s">
        <v>25</v>
      </c>
      <c r="J12" s="33" t="s">
        <v>61</v>
      </c>
      <c r="K12" s="33">
        <v>5</v>
      </c>
      <c r="L12" s="55"/>
      <c r="M12" s="33" t="s">
        <v>25</v>
      </c>
      <c r="N12" s="33" t="s">
        <v>61</v>
      </c>
      <c r="O12" s="33">
        <v>5</v>
      </c>
      <c r="P12" s="59"/>
      <c r="Q12" s="33" t="s">
        <v>25</v>
      </c>
      <c r="R12" s="33" t="s">
        <v>61</v>
      </c>
      <c r="S12" s="33">
        <v>5</v>
      </c>
      <c r="T12" s="55"/>
      <c r="U12" s="33" t="s">
        <v>25</v>
      </c>
      <c r="V12" s="33" t="s">
        <v>61</v>
      </c>
      <c r="W12" s="33">
        <v>5</v>
      </c>
      <c r="X12" s="55"/>
      <c r="Y12" s="33" t="s">
        <v>25</v>
      </c>
      <c r="Z12" s="33" t="s">
        <v>61</v>
      </c>
      <c r="AA12" s="33">
        <v>5</v>
      </c>
      <c r="AB12" s="55"/>
      <c r="AC12" s="33" t="s">
        <v>25</v>
      </c>
      <c r="AD12" s="33" t="s">
        <v>61</v>
      </c>
      <c r="AE12" s="33">
        <v>5</v>
      </c>
      <c r="AF12" s="55"/>
    </row>
    <row r="13" spans="1:32" x14ac:dyDescent="0.2">
      <c r="A13" s="33" t="s">
        <v>33</v>
      </c>
      <c r="B13" s="33" t="s">
        <v>34</v>
      </c>
      <c r="C13" s="33">
        <v>75</v>
      </c>
      <c r="D13" s="55"/>
      <c r="E13" s="33" t="s">
        <v>33</v>
      </c>
      <c r="F13" s="33" t="s">
        <v>34</v>
      </c>
      <c r="G13" s="33">
        <v>75</v>
      </c>
      <c r="H13" s="55"/>
      <c r="I13" s="33" t="s">
        <v>33</v>
      </c>
      <c r="J13" s="33" t="s">
        <v>34</v>
      </c>
      <c r="K13" s="33">
        <v>75</v>
      </c>
      <c r="L13" s="55"/>
      <c r="M13" s="33" t="s">
        <v>33</v>
      </c>
      <c r="N13" s="33" t="s">
        <v>34</v>
      </c>
      <c r="O13" s="33">
        <v>75</v>
      </c>
      <c r="P13" s="59"/>
      <c r="Q13" s="33" t="s">
        <v>33</v>
      </c>
      <c r="R13" s="33" t="s">
        <v>34</v>
      </c>
      <c r="S13" s="33">
        <v>25</v>
      </c>
      <c r="T13" s="55"/>
      <c r="U13" s="33" t="s">
        <v>33</v>
      </c>
      <c r="V13" s="33" t="s">
        <v>34</v>
      </c>
      <c r="W13" s="33">
        <v>50</v>
      </c>
      <c r="X13" s="55"/>
      <c r="Y13" s="33" t="s">
        <v>33</v>
      </c>
      <c r="Z13" s="33" t="s">
        <v>34</v>
      </c>
      <c r="AA13" s="33">
        <v>50</v>
      </c>
      <c r="AB13" s="55"/>
      <c r="AC13" s="33" t="s">
        <v>33</v>
      </c>
      <c r="AD13" s="33" t="s">
        <v>34</v>
      </c>
      <c r="AE13" s="33">
        <v>50</v>
      </c>
      <c r="AF13" s="55"/>
    </row>
    <row r="14" spans="1:32" ht="38.25" x14ac:dyDescent="0.2">
      <c r="A14" s="33" t="s">
        <v>38</v>
      </c>
      <c r="B14" s="33" t="s">
        <v>55</v>
      </c>
      <c r="C14" s="33">
        <v>10</v>
      </c>
      <c r="D14" s="55"/>
      <c r="E14" s="33" t="s">
        <v>38</v>
      </c>
      <c r="F14" s="33" t="s">
        <v>55</v>
      </c>
      <c r="G14" s="33">
        <v>10</v>
      </c>
      <c r="H14" s="55"/>
      <c r="I14" s="33" t="s">
        <v>38</v>
      </c>
      <c r="J14" s="33" t="s">
        <v>55</v>
      </c>
      <c r="K14" s="33">
        <v>10</v>
      </c>
      <c r="L14" s="55"/>
      <c r="M14" s="33" t="s">
        <v>38</v>
      </c>
      <c r="N14" s="33" t="s">
        <v>55</v>
      </c>
      <c r="O14" s="33">
        <v>10</v>
      </c>
      <c r="P14" s="59"/>
      <c r="Q14" s="33" t="s">
        <v>38</v>
      </c>
      <c r="R14" s="33" t="s">
        <v>55</v>
      </c>
      <c r="S14" s="33">
        <v>10</v>
      </c>
      <c r="T14" s="55"/>
      <c r="U14" s="33" t="s">
        <v>38</v>
      </c>
      <c r="V14" s="33" t="s">
        <v>55</v>
      </c>
      <c r="W14" s="33">
        <v>10</v>
      </c>
      <c r="X14" s="55"/>
      <c r="Y14" s="33" t="s">
        <v>38</v>
      </c>
      <c r="Z14" s="33" t="s">
        <v>55</v>
      </c>
      <c r="AA14" s="33">
        <v>10</v>
      </c>
      <c r="AB14" s="55"/>
      <c r="AC14" s="33" t="s">
        <v>38</v>
      </c>
      <c r="AD14" s="33" t="s">
        <v>55</v>
      </c>
      <c r="AE14" s="33">
        <v>10</v>
      </c>
      <c r="AF14" s="55"/>
    </row>
    <row r="15" spans="1:32" ht="38.25" x14ac:dyDescent="0.2">
      <c r="A15" s="33" t="s">
        <v>40</v>
      </c>
      <c r="B15" s="33" t="s">
        <v>58</v>
      </c>
      <c r="C15" s="33">
        <v>220</v>
      </c>
      <c r="D15" s="55"/>
      <c r="E15" s="33" t="s">
        <v>40</v>
      </c>
      <c r="F15" s="33" t="s">
        <v>58</v>
      </c>
      <c r="G15" s="33">
        <v>220</v>
      </c>
      <c r="H15" s="55"/>
      <c r="I15" s="33" t="s">
        <v>40</v>
      </c>
      <c r="J15" s="33" t="s">
        <v>58</v>
      </c>
      <c r="K15" s="33">
        <v>220</v>
      </c>
      <c r="L15" s="55"/>
      <c r="M15" s="33" t="s">
        <v>40</v>
      </c>
      <c r="N15" s="33" t="s">
        <v>58</v>
      </c>
      <c r="O15" s="33">
        <v>220</v>
      </c>
      <c r="P15" s="59"/>
      <c r="Q15" s="33" t="s">
        <v>40</v>
      </c>
      <c r="R15" s="33" t="s">
        <v>58</v>
      </c>
      <c r="S15" s="33">
        <v>180</v>
      </c>
      <c r="T15" s="55"/>
      <c r="U15" s="33" t="s">
        <v>40</v>
      </c>
      <c r="V15" s="33" t="s">
        <v>58</v>
      </c>
      <c r="W15" s="33">
        <v>220</v>
      </c>
      <c r="X15" s="55"/>
      <c r="Y15" s="33" t="s">
        <v>40</v>
      </c>
      <c r="Z15" s="33" t="s">
        <v>58</v>
      </c>
      <c r="AA15" s="33">
        <v>220</v>
      </c>
      <c r="AB15" s="55"/>
      <c r="AC15" s="33" t="s">
        <v>40</v>
      </c>
      <c r="AD15" s="33" t="s">
        <v>58</v>
      </c>
      <c r="AE15" s="33">
        <v>220</v>
      </c>
      <c r="AF15" s="55"/>
    </row>
    <row r="16" spans="1:32" x14ac:dyDescent="0.2">
      <c r="A16" s="33" t="s">
        <v>39</v>
      </c>
      <c r="B16" s="33" t="s">
        <v>54</v>
      </c>
      <c r="C16" s="33">
        <v>100</v>
      </c>
      <c r="D16" s="55"/>
      <c r="E16" s="33" t="s">
        <v>39</v>
      </c>
      <c r="F16" s="33" t="s">
        <v>54</v>
      </c>
      <c r="G16" s="33">
        <v>100</v>
      </c>
      <c r="H16" s="55"/>
      <c r="I16" s="33" t="s">
        <v>39</v>
      </c>
      <c r="J16" s="33" t="s">
        <v>54</v>
      </c>
      <c r="K16" s="33">
        <v>100</v>
      </c>
      <c r="L16" s="55"/>
      <c r="M16" s="33" t="s">
        <v>39</v>
      </c>
      <c r="N16" s="33" t="s">
        <v>54</v>
      </c>
      <c r="O16" s="33">
        <v>100</v>
      </c>
      <c r="P16" s="59"/>
      <c r="Q16" s="8" t="s">
        <v>39</v>
      </c>
      <c r="R16" s="8" t="s">
        <v>54</v>
      </c>
      <c r="S16" s="8">
        <v>50</v>
      </c>
      <c r="T16" s="55"/>
      <c r="U16" s="33" t="s">
        <v>39</v>
      </c>
      <c r="V16" s="33" t="s">
        <v>54</v>
      </c>
      <c r="W16" s="33">
        <v>50</v>
      </c>
      <c r="X16" s="55"/>
      <c r="Y16" s="33" t="s">
        <v>39</v>
      </c>
      <c r="Z16" s="33" t="s">
        <v>54</v>
      </c>
      <c r="AA16" s="33">
        <v>50</v>
      </c>
      <c r="AB16" s="55"/>
      <c r="AC16" s="33" t="s">
        <v>39</v>
      </c>
      <c r="AD16" s="33" t="s">
        <v>54</v>
      </c>
      <c r="AE16" s="33">
        <v>50</v>
      </c>
      <c r="AF16" s="55"/>
    </row>
    <row r="17" spans="1:32" x14ac:dyDescent="0.2">
      <c r="A17" s="51" t="s">
        <v>32</v>
      </c>
      <c r="B17" s="51"/>
      <c r="C17" s="35">
        <f>SUM(C7:C16)</f>
        <v>600</v>
      </c>
      <c r="D17" s="9">
        <v>0.03</v>
      </c>
      <c r="E17" s="51" t="s">
        <v>32</v>
      </c>
      <c r="F17" s="51"/>
      <c r="G17" s="35">
        <f>SUM(G7:G16)</f>
        <v>600</v>
      </c>
      <c r="H17" s="9">
        <v>0.03</v>
      </c>
      <c r="I17" s="51" t="s">
        <v>32</v>
      </c>
      <c r="J17" s="51"/>
      <c r="K17" s="35">
        <f>SUM(K7:K16)</f>
        <v>600</v>
      </c>
      <c r="L17" s="9">
        <v>0.03</v>
      </c>
      <c r="M17" s="51" t="s">
        <v>32</v>
      </c>
      <c r="N17" s="51"/>
      <c r="O17" s="35">
        <f>SUM(O7:O16)</f>
        <v>600</v>
      </c>
      <c r="P17" s="9">
        <v>0.03</v>
      </c>
      <c r="Q17" s="51" t="s">
        <v>32</v>
      </c>
      <c r="R17" s="51"/>
      <c r="S17" s="35">
        <f>SUM(S7:S16)</f>
        <v>400</v>
      </c>
      <c r="T17" s="9">
        <v>0.05</v>
      </c>
      <c r="U17" s="51" t="s">
        <v>32</v>
      </c>
      <c r="V17" s="51"/>
      <c r="W17" s="35">
        <f>SUM(W7:W16)</f>
        <v>600</v>
      </c>
      <c r="X17" s="9">
        <v>0.03</v>
      </c>
      <c r="Y17" s="51" t="s">
        <v>32</v>
      </c>
      <c r="Z17" s="51"/>
      <c r="AA17" s="35">
        <f>SUM(AA7:AA16)</f>
        <v>600</v>
      </c>
      <c r="AB17" s="9">
        <v>0.03</v>
      </c>
      <c r="AC17" s="51" t="s">
        <v>32</v>
      </c>
      <c r="AD17" s="51"/>
      <c r="AE17" s="35">
        <f>SUM(AE7:AE16)</f>
        <v>600</v>
      </c>
      <c r="AF17" s="9">
        <v>0.03</v>
      </c>
    </row>
    <row r="18" spans="1:32" x14ac:dyDescent="0.2">
      <c r="A18" s="36" t="s">
        <v>24</v>
      </c>
      <c r="B18" s="37" t="s">
        <v>27</v>
      </c>
      <c r="C18" s="52" t="s">
        <v>95</v>
      </c>
      <c r="D18" s="52"/>
      <c r="E18" s="36" t="s">
        <v>24</v>
      </c>
      <c r="F18" s="37" t="s">
        <v>27</v>
      </c>
      <c r="G18" s="52" t="s">
        <v>96</v>
      </c>
      <c r="H18" s="52"/>
      <c r="I18" s="36" t="s">
        <v>24</v>
      </c>
      <c r="J18" s="37" t="s">
        <v>27</v>
      </c>
      <c r="K18" s="52" t="s">
        <v>66</v>
      </c>
      <c r="L18" s="52"/>
      <c r="M18" s="36" t="s">
        <v>24</v>
      </c>
      <c r="N18" s="37" t="s">
        <v>27</v>
      </c>
      <c r="O18" s="52" t="s">
        <v>69</v>
      </c>
      <c r="P18" s="52"/>
      <c r="Q18" s="36" t="s">
        <v>24</v>
      </c>
      <c r="R18" s="37" t="s">
        <v>27</v>
      </c>
      <c r="S18" s="52" t="s">
        <v>69</v>
      </c>
      <c r="T18" s="52"/>
      <c r="U18" s="36" t="s">
        <v>24</v>
      </c>
      <c r="V18" s="37" t="s">
        <v>27</v>
      </c>
      <c r="W18" s="52" t="s">
        <v>66</v>
      </c>
      <c r="X18" s="52"/>
      <c r="Y18" s="36" t="s">
        <v>24</v>
      </c>
      <c r="Z18" s="37" t="s">
        <v>27</v>
      </c>
      <c r="AA18" s="52" t="s">
        <v>96</v>
      </c>
      <c r="AB18" s="52"/>
      <c r="AC18" s="36" t="s">
        <v>24</v>
      </c>
      <c r="AD18" s="37" t="s">
        <v>27</v>
      </c>
      <c r="AE18" s="52" t="s">
        <v>96</v>
      </c>
      <c r="AF18" s="52"/>
    </row>
    <row r="19" spans="1:32" x14ac:dyDescent="0.2">
      <c r="A19" s="33" t="s">
        <v>59</v>
      </c>
      <c r="B19" s="33" t="s">
        <v>52</v>
      </c>
      <c r="C19" s="33">
        <v>10</v>
      </c>
      <c r="D19" s="53"/>
      <c r="E19" s="34" t="s">
        <v>59</v>
      </c>
      <c r="F19" s="34" t="s">
        <v>52</v>
      </c>
      <c r="G19" s="34">
        <v>0</v>
      </c>
      <c r="H19" s="53"/>
      <c r="I19" s="33" t="s">
        <v>59</v>
      </c>
      <c r="J19" s="33" t="s">
        <v>52</v>
      </c>
      <c r="K19" s="33">
        <v>10</v>
      </c>
      <c r="L19" s="53"/>
      <c r="M19" s="34" t="s">
        <v>59</v>
      </c>
      <c r="N19" s="34" t="s">
        <v>52</v>
      </c>
      <c r="O19" s="34">
        <v>0</v>
      </c>
      <c r="P19" s="53"/>
      <c r="Q19" s="34" t="s">
        <v>59</v>
      </c>
      <c r="R19" s="34" t="s">
        <v>52</v>
      </c>
      <c r="S19" s="34">
        <v>0</v>
      </c>
      <c r="T19" s="53"/>
      <c r="U19" s="33" t="s">
        <v>59</v>
      </c>
      <c r="V19" s="33" t="s">
        <v>52</v>
      </c>
      <c r="W19" s="33">
        <v>10</v>
      </c>
      <c r="X19" s="53"/>
      <c r="Y19" s="33" t="s">
        <v>59</v>
      </c>
      <c r="Z19" s="33" t="s">
        <v>52</v>
      </c>
      <c r="AA19" s="33">
        <v>10</v>
      </c>
      <c r="AB19" s="53"/>
      <c r="AC19" s="33" t="s">
        <v>59</v>
      </c>
      <c r="AD19" s="33" t="s">
        <v>52</v>
      </c>
      <c r="AE19" s="33">
        <v>10</v>
      </c>
      <c r="AF19" s="53"/>
    </row>
    <row r="20" spans="1:32" ht="25.5" x14ac:dyDescent="0.2">
      <c r="A20" s="33" t="s">
        <v>3</v>
      </c>
      <c r="B20" s="33" t="s">
        <v>60</v>
      </c>
      <c r="C20" s="33">
        <v>119</v>
      </c>
      <c r="D20" s="53"/>
      <c r="E20" s="33" t="s">
        <v>3</v>
      </c>
      <c r="F20" s="33" t="s">
        <v>60</v>
      </c>
      <c r="G20" s="33">
        <v>132</v>
      </c>
      <c r="H20" s="53"/>
      <c r="I20" s="33" t="s">
        <v>3</v>
      </c>
      <c r="J20" s="33" t="s">
        <v>60</v>
      </c>
      <c r="K20" s="33">
        <v>129</v>
      </c>
      <c r="L20" s="53"/>
      <c r="M20" s="33" t="s">
        <v>3</v>
      </c>
      <c r="N20" s="33" t="s">
        <v>60</v>
      </c>
      <c r="O20" s="33">
        <v>62</v>
      </c>
      <c r="P20" s="53"/>
      <c r="Q20" s="33" t="s">
        <v>3</v>
      </c>
      <c r="R20" s="33" t="s">
        <v>60</v>
      </c>
      <c r="S20" s="33">
        <v>62</v>
      </c>
      <c r="T20" s="53"/>
      <c r="U20" s="33" t="s">
        <v>3</v>
      </c>
      <c r="V20" s="33" t="s">
        <v>60</v>
      </c>
      <c r="W20" s="33">
        <v>49</v>
      </c>
      <c r="X20" s="53"/>
      <c r="Y20" s="33" t="s">
        <v>3</v>
      </c>
      <c r="Z20" s="33" t="s">
        <v>60</v>
      </c>
      <c r="AA20" s="33">
        <v>119</v>
      </c>
      <c r="AB20" s="53"/>
      <c r="AC20" s="33" t="s">
        <v>3</v>
      </c>
      <c r="AD20" s="33" t="s">
        <v>60</v>
      </c>
      <c r="AE20" s="33">
        <v>119</v>
      </c>
      <c r="AF20" s="53"/>
    </row>
    <row r="21" spans="1:32" x14ac:dyDescent="0.2">
      <c r="A21" s="33" t="s">
        <v>30</v>
      </c>
      <c r="B21" s="33" t="s">
        <v>29</v>
      </c>
      <c r="C21" s="33">
        <v>10</v>
      </c>
      <c r="D21" s="53"/>
      <c r="E21" s="33" t="s">
        <v>30</v>
      </c>
      <c r="F21" s="33" t="s">
        <v>29</v>
      </c>
      <c r="G21" s="33">
        <v>10</v>
      </c>
      <c r="H21" s="53"/>
      <c r="I21" s="33" t="s">
        <v>30</v>
      </c>
      <c r="J21" s="33" t="s">
        <v>29</v>
      </c>
      <c r="K21" s="33">
        <v>10</v>
      </c>
      <c r="L21" s="53"/>
      <c r="M21" s="34" t="s">
        <v>30</v>
      </c>
      <c r="N21" s="34" t="s">
        <v>29</v>
      </c>
      <c r="O21" s="34">
        <v>0</v>
      </c>
      <c r="P21" s="53"/>
      <c r="Q21" s="34" t="s">
        <v>30</v>
      </c>
      <c r="R21" s="34" t="s">
        <v>29</v>
      </c>
      <c r="S21" s="34">
        <v>0</v>
      </c>
      <c r="T21" s="53"/>
      <c r="U21" s="33" t="s">
        <v>30</v>
      </c>
      <c r="V21" s="33" t="s">
        <v>29</v>
      </c>
      <c r="W21" s="33">
        <v>10</v>
      </c>
      <c r="X21" s="53"/>
      <c r="Y21" s="33" t="s">
        <v>30</v>
      </c>
      <c r="Z21" s="33" t="s">
        <v>29</v>
      </c>
      <c r="AA21" s="33">
        <v>10</v>
      </c>
      <c r="AB21" s="53"/>
      <c r="AC21" s="33" t="s">
        <v>30</v>
      </c>
      <c r="AD21" s="33" t="s">
        <v>29</v>
      </c>
      <c r="AE21" s="33">
        <v>10</v>
      </c>
      <c r="AF21" s="53"/>
    </row>
    <row r="22" spans="1:32" x14ac:dyDescent="0.2">
      <c r="A22" s="33" t="s">
        <v>12</v>
      </c>
      <c r="B22" s="33" t="s">
        <v>62</v>
      </c>
      <c r="C22" s="33">
        <v>13</v>
      </c>
      <c r="D22" s="53"/>
      <c r="E22" s="33" t="s">
        <v>12</v>
      </c>
      <c r="F22" s="33" t="s">
        <v>62</v>
      </c>
      <c r="G22" s="33">
        <v>13</v>
      </c>
      <c r="H22" s="53"/>
      <c r="I22" s="33" t="s">
        <v>12</v>
      </c>
      <c r="J22" s="33" t="s">
        <v>62</v>
      </c>
      <c r="K22" s="33">
        <v>8</v>
      </c>
      <c r="L22" s="53"/>
      <c r="M22" s="33" t="s">
        <v>12</v>
      </c>
      <c r="N22" s="33" t="s">
        <v>62</v>
      </c>
      <c r="O22" s="33">
        <v>3</v>
      </c>
      <c r="P22" s="53"/>
      <c r="Q22" s="33" t="s">
        <v>12</v>
      </c>
      <c r="R22" s="33" t="s">
        <v>62</v>
      </c>
      <c r="S22" s="33">
        <v>3</v>
      </c>
      <c r="T22" s="53"/>
      <c r="U22" s="33" t="s">
        <v>12</v>
      </c>
      <c r="V22" s="33" t="s">
        <v>62</v>
      </c>
      <c r="W22" s="33">
        <v>13</v>
      </c>
      <c r="X22" s="53"/>
      <c r="Y22" s="33" t="s">
        <v>12</v>
      </c>
      <c r="Z22" s="33" t="s">
        <v>62</v>
      </c>
      <c r="AA22" s="33">
        <v>8</v>
      </c>
      <c r="AB22" s="53"/>
      <c r="AC22" s="33" t="s">
        <v>12</v>
      </c>
      <c r="AD22" s="33" t="s">
        <v>62</v>
      </c>
      <c r="AE22" s="33">
        <v>8</v>
      </c>
      <c r="AF22" s="53"/>
    </row>
    <row r="23" spans="1:32" x14ac:dyDescent="0.2">
      <c r="A23" s="33" t="s">
        <v>4</v>
      </c>
      <c r="B23" s="33" t="s">
        <v>5</v>
      </c>
      <c r="C23" s="33">
        <v>70</v>
      </c>
      <c r="D23" s="53"/>
      <c r="E23" s="33" t="s">
        <v>4</v>
      </c>
      <c r="F23" s="33" t="s">
        <v>5</v>
      </c>
      <c r="G23" s="33">
        <v>50</v>
      </c>
      <c r="H23" s="53"/>
      <c r="I23" s="33" t="s">
        <v>4</v>
      </c>
      <c r="J23" s="33" t="s">
        <v>5</v>
      </c>
      <c r="K23" s="33">
        <v>40</v>
      </c>
      <c r="L23" s="53"/>
      <c r="M23" s="31" t="s">
        <v>4</v>
      </c>
      <c r="N23" s="31" t="s">
        <v>5</v>
      </c>
      <c r="O23" s="31">
        <v>0</v>
      </c>
      <c r="P23" s="53"/>
      <c r="Q23" s="31" t="s">
        <v>4</v>
      </c>
      <c r="R23" s="31" t="s">
        <v>5</v>
      </c>
      <c r="S23" s="31">
        <v>0</v>
      </c>
      <c r="T23" s="53"/>
      <c r="U23" s="33" t="s">
        <v>4</v>
      </c>
      <c r="V23" s="33" t="s">
        <v>5</v>
      </c>
      <c r="W23" s="33">
        <v>50</v>
      </c>
      <c r="X23" s="53"/>
      <c r="Y23" s="33" t="s">
        <v>4</v>
      </c>
      <c r="Z23" s="33" t="s">
        <v>5</v>
      </c>
      <c r="AA23" s="33">
        <v>43</v>
      </c>
      <c r="AB23" s="53"/>
      <c r="AC23" s="33" t="s">
        <v>4</v>
      </c>
      <c r="AD23" s="33" t="s">
        <v>5</v>
      </c>
      <c r="AE23" s="33">
        <v>43</v>
      </c>
      <c r="AF23" s="53"/>
    </row>
    <row r="24" spans="1:32" x14ac:dyDescent="0.2">
      <c r="A24" s="33" t="s">
        <v>33</v>
      </c>
      <c r="B24" s="33" t="s">
        <v>34</v>
      </c>
      <c r="C24" s="33">
        <v>53</v>
      </c>
      <c r="D24" s="53"/>
      <c r="E24" s="33" t="s">
        <v>33</v>
      </c>
      <c r="F24" s="33" t="s">
        <v>34</v>
      </c>
      <c r="G24" s="33">
        <v>40</v>
      </c>
      <c r="H24" s="53"/>
      <c r="I24" s="33" t="s">
        <v>33</v>
      </c>
      <c r="J24" s="33" t="s">
        <v>34</v>
      </c>
      <c r="K24" s="33">
        <v>25</v>
      </c>
      <c r="L24" s="53"/>
      <c r="M24" s="8" t="s">
        <v>33</v>
      </c>
      <c r="N24" s="8" t="s">
        <v>34</v>
      </c>
      <c r="O24" s="8">
        <v>5</v>
      </c>
      <c r="P24" s="53"/>
      <c r="Q24" s="8" t="s">
        <v>33</v>
      </c>
      <c r="R24" s="8" t="s">
        <v>34</v>
      </c>
      <c r="S24" s="8">
        <v>5</v>
      </c>
      <c r="T24" s="53"/>
      <c r="U24" s="33" t="s">
        <v>33</v>
      </c>
      <c r="V24" s="33" t="s">
        <v>34</v>
      </c>
      <c r="W24" s="33">
        <v>55</v>
      </c>
      <c r="X24" s="53"/>
      <c r="Y24" s="33" t="s">
        <v>33</v>
      </c>
      <c r="Z24" s="33" t="s">
        <v>34</v>
      </c>
      <c r="AA24" s="33">
        <v>70</v>
      </c>
      <c r="AB24" s="53"/>
      <c r="AC24" s="33" t="s">
        <v>33</v>
      </c>
      <c r="AD24" s="33" t="s">
        <v>34</v>
      </c>
      <c r="AE24" s="33">
        <v>70</v>
      </c>
      <c r="AF24" s="53"/>
    </row>
    <row r="25" spans="1:32" x14ac:dyDescent="0.2">
      <c r="A25" s="33" t="s">
        <v>7</v>
      </c>
      <c r="B25" s="33" t="s">
        <v>6</v>
      </c>
      <c r="C25" s="33">
        <v>50</v>
      </c>
      <c r="D25" s="53"/>
      <c r="E25" s="33" t="s">
        <v>7</v>
      </c>
      <c r="F25" s="33" t="s">
        <v>6</v>
      </c>
      <c r="G25" s="33">
        <v>30</v>
      </c>
      <c r="H25" s="53"/>
      <c r="I25" s="33" t="s">
        <v>7</v>
      </c>
      <c r="J25" s="33" t="s">
        <v>6</v>
      </c>
      <c r="K25" s="33">
        <v>8</v>
      </c>
      <c r="L25" s="53"/>
      <c r="M25" s="31" t="s">
        <v>7</v>
      </c>
      <c r="N25" s="31" t="s">
        <v>6</v>
      </c>
      <c r="O25" s="31">
        <v>0</v>
      </c>
      <c r="P25" s="53"/>
      <c r="Q25" s="31" t="s">
        <v>7</v>
      </c>
      <c r="R25" s="31" t="s">
        <v>6</v>
      </c>
      <c r="S25" s="31">
        <v>0</v>
      </c>
      <c r="T25" s="53"/>
      <c r="U25" s="33" t="s">
        <v>7</v>
      </c>
      <c r="V25" s="33" t="s">
        <v>6</v>
      </c>
      <c r="W25" s="33">
        <v>38</v>
      </c>
      <c r="X25" s="53"/>
      <c r="Y25" s="33" t="s">
        <v>7</v>
      </c>
      <c r="Z25" s="33" t="s">
        <v>6</v>
      </c>
      <c r="AA25" s="33">
        <v>20</v>
      </c>
      <c r="AB25" s="53"/>
      <c r="AC25" s="33" t="s">
        <v>7</v>
      </c>
      <c r="AD25" s="33" t="s">
        <v>6</v>
      </c>
      <c r="AE25" s="33">
        <v>20</v>
      </c>
      <c r="AF25" s="53"/>
    </row>
    <row r="26" spans="1:32" ht="38.25" x14ac:dyDescent="0.2">
      <c r="A26" s="33" t="s">
        <v>40</v>
      </c>
      <c r="B26" s="33" t="s">
        <v>58</v>
      </c>
      <c r="C26" s="33">
        <v>50</v>
      </c>
      <c r="D26" s="53"/>
      <c r="E26" s="33" t="s">
        <v>40</v>
      </c>
      <c r="F26" s="33" t="s">
        <v>58</v>
      </c>
      <c r="G26" s="33">
        <v>50</v>
      </c>
      <c r="H26" s="53"/>
      <c r="I26" s="33" t="s">
        <v>40</v>
      </c>
      <c r="J26" s="33" t="s">
        <v>58</v>
      </c>
      <c r="K26" s="33">
        <v>50</v>
      </c>
      <c r="L26" s="53"/>
      <c r="M26" s="8" t="s">
        <v>40</v>
      </c>
      <c r="N26" s="8" t="s">
        <v>58</v>
      </c>
      <c r="O26" s="8">
        <v>30</v>
      </c>
      <c r="P26" s="53"/>
      <c r="Q26" s="8" t="s">
        <v>40</v>
      </c>
      <c r="R26" s="8" t="s">
        <v>58</v>
      </c>
      <c r="S26" s="8">
        <v>30</v>
      </c>
      <c r="T26" s="53"/>
      <c r="U26" s="33" t="s">
        <v>40</v>
      </c>
      <c r="V26" s="33" t="s">
        <v>58</v>
      </c>
      <c r="W26" s="33">
        <v>50</v>
      </c>
      <c r="X26" s="53"/>
      <c r="Y26" s="33" t="s">
        <v>40</v>
      </c>
      <c r="Z26" s="33" t="s">
        <v>58</v>
      </c>
      <c r="AA26" s="33">
        <v>50</v>
      </c>
      <c r="AB26" s="53"/>
      <c r="AC26" s="33" t="s">
        <v>40</v>
      </c>
      <c r="AD26" s="33" t="s">
        <v>58</v>
      </c>
      <c r="AE26" s="33">
        <v>50</v>
      </c>
      <c r="AF26" s="53"/>
    </row>
    <row r="27" spans="1:32" x14ac:dyDescent="0.2">
      <c r="A27" s="33" t="s">
        <v>25</v>
      </c>
      <c r="B27" s="33" t="s">
        <v>61</v>
      </c>
      <c r="C27" s="33">
        <v>15</v>
      </c>
      <c r="D27" s="53"/>
      <c r="E27" s="33" t="s">
        <v>25</v>
      </c>
      <c r="F27" s="33" t="s">
        <v>61</v>
      </c>
      <c r="G27" s="33">
        <v>15</v>
      </c>
      <c r="H27" s="53"/>
      <c r="I27" s="33" t="s">
        <v>25</v>
      </c>
      <c r="J27" s="33" t="s">
        <v>61</v>
      </c>
      <c r="K27" s="33">
        <v>10</v>
      </c>
      <c r="L27" s="53"/>
      <c r="M27" s="31" t="s">
        <v>25</v>
      </c>
      <c r="N27" s="31" t="s">
        <v>61</v>
      </c>
      <c r="O27" s="31">
        <v>0</v>
      </c>
      <c r="P27" s="53"/>
      <c r="Q27" s="31" t="s">
        <v>25</v>
      </c>
      <c r="R27" s="31" t="s">
        <v>61</v>
      </c>
      <c r="S27" s="31">
        <v>0</v>
      </c>
      <c r="T27" s="53"/>
      <c r="U27" s="33" t="s">
        <v>25</v>
      </c>
      <c r="V27" s="33" t="s">
        <v>61</v>
      </c>
      <c r="W27" s="33">
        <v>15</v>
      </c>
      <c r="X27" s="53"/>
      <c r="Y27" s="33" t="s">
        <v>25</v>
      </c>
      <c r="Z27" s="33" t="s">
        <v>61</v>
      </c>
      <c r="AA27" s="33">
        <v>10</v>
      </c>
      <c r="AB27" s="53"/>
      <c r="AC27" s="33" t="s">
        <v>25</v>
      </c>
      <c r="AD27" s="33" t="s">
        <v>61</v>
      </c>
      <c r="AE27" s="33">
        <v>10</v>
      </c>
      <c r="AF27" s="53"/>
    </row>
    <row r="28" spans="1:32" x14ac:dyDescent="0.2">
      <c r="A28" s="33" t="s">
        <v>42</v>
      </c>
      <c r="B28" s="33" t="s">
        <v>57</v>
      </c>
      <c r="C28" s="33">
        <v>10</v>
      </c>
      <c r="D28" s="53"/>
      <c r="E28" s="8" t="s">
        <v>42</v>
      </c>
      <c r="F28" s="8" t="s">
        <v>57</v>
      </c>
      <c r="G28" s="8">
        <v>10</v>
      </c>
      <c r="H28" s="53"/>
      <c r="I28" s="33" t="s">
        <v>42</v>
      </c>
      <c r="J28" s="33" t="s">
        <v>57</v>
      </c>
      <c r="K28" s="33">
        <v>10</v>
      </c>
      <c r="L28" s="53"/>
      <c r="M28" s="31" t="s">
        <v>42</v>
      </c>
      <c r="N28" s="31" t="s">
        <v>57</v>
      </c>
      <c r="O28" s="31">
        <v>0</v>
      </c>
      <c r="P28" s="53"/>
      <c r="Q28" s="31" t="s">
        <v>42</v>
      </c>
      <c r="R28" s="31" t="s">
        <v>57</v>
      </c>
      <c r="S28" s="31">
        <v>0</v>
      </c>
      <c r="T28" s="53"/>
      <c r="U28" s="33" t="s">
        <v>42</v>
      </c>
      <c r="V28" s="33" t="s">
        <v>57</v>
      </c>
      <c r="W28" s="33">
        <v>10</v>
      </c>
      <c r="X28" s="53"/>
      <c r="Y28" s="33" t="s">
        <v>42</v>
      </c>
      <c r="Z28" s="33" t="s">
        <v>57</v>
      </c>
      <c r="AA28" s="33">
        <v>10</v>
      </c>
      <c r="AB28" s="53"/>
      <c r="AC28" s="33" t="s">
        <v>42</v>
      </c>
      <c r="AD28" s="33" t="s">
        <v>57</v>
      </c>
      <c r="AE28" s="33">
        <v>10</v>
      </c>
      <c r="AF28" s="53"/>
    </row>
    <row r="29" spans="1:32" x14ac:dyDescent="0.2">
      <c r="A29" s="51" t="s">
        <v>32</v>
      </c>
      <c r="B29" s="51"/>
      <c r="C29" s="35">
        <f>SUM(C19:C28)</f>
        <v>400</v>
      </c>
      <c r="D29" s="9">
        <v>0.55000000000000004</v>
      </c>
      <c r="E29" s="51" t="s">
        <v>32</v>
      </c>
      <c r="F29" s="51"/>
      <c r="G29" s="35">
        <f>SUM(G19:G28)</f>
        <v>350</v>
      </c>
      <c r="H29" s="9">
        <v>0.71</v>
      </c>
      <c r="I29" s="51" t="s">
        <v>32</v>
      </c>
      <c r="J29" s="51"/>
      <c r="K29" s="35">
        <f>SUM(K19:K28)</f>
        <v>300</v>
      </c>
      <c r="L29" s="9">
        <v>0.85</v>
      </c>
      <c r="M29" s="51" t="s">
        <v>32</v>
      </c>
      <c r="N29" s="51"/>
      <c r="O29" s="35">
        <f>SUM(O19:O28)</f>
        <v>100</v>
      </c>
      <c r="P29" s="9">
        <v>1.57</v>
      </c>
      <c r="Q29" s="51" t="s">
        <v>32</v>
      </c>
      <c r="R29" s="51"/>
      <c r="S29" s="35">
        <f>SUM(S19:S28)</f>
        <v>100</v>
      </c>
      <c r="T29" s="9">
        <v>1.57</v>
      </c>
      <c r="U29" s="51" t="s">
        <v>32</v>
      </c>
      <c r="V29" s="51"/>
      <c r="W29" s="35">
        <f>SUM(W19:W28)</f>
        <v>300</v>
      </c>
      <c r="X29" s="9">
        <v>0.67</v>
      </c>
      <c r="Y29" s="51" t="s">
        <v>32</v>
      </c>
      <c r="Z29" s="51"/>
      <c r="AA29" s="35">
        <f>SUM(AA19:AA28)</f>
        <v>350</v>
      </c>
      <c r="AB29" s="9">
        <v>0.78</v>
      </c>
      <c r="AC29" s="51" t="s">
        <v>32</v>
      </c>
      <c r="AD29" s="51"/>
      <c r="AE29" s="35">
        <f>SUM(AE19:AE28)</f>
        <v>350</v>
      </c>
      <c r="AF29" s="9">
        <v>0.78</v>
      </c>
    </row>
    <row r="30" spans="1:32" x14ac:dyDescent="0.2">
      <c r="A30" s="38" t="s">
        <v>28</v>
      </c>
      <c r="B30" s="39" t="s">
        <v>46</v>
      </c>
      <c r="C30" s="54" t="s">
        <v>67</v>
      </c>
      <c r="D30" s="54"/>
      <c r="E30" s="38" t="s">
        <v>28</v>
      </c>
      <c r="F30" s="39" t="s">
        <v>46</v>
      </c>
      <c r="G30" s="54" t="s">
        <v>95</v>
      </c>
      <c r="H30" s="54"/>
      <c r="I30" s="38" t="s">
        <v>28</v>
      </c>
      <c r="J30" s="39" t="s">
        <v>46</v>
      </c>
      <c r="K30" s="54" t="s">
        <v>95</v>
      </c>
      <c r="L30" s="54"/>
      <c r="M30" s="38" t="s">
        <v>28</v>
      </c>
      <c r="N30" s="39" t="s">
        <v>46</v>
      </c>
      <c r="O30" s="54" t="s">
        <v>95</v>
      </c>
      <c r="P30" s="54"/>
      <c r="Q30" s="38" t="s">
        <v>28</v>
      </c>
      <c r="R30" s="39" t="s">
        <v>46</v>
      </c>
      <c r="S30" s="54" t="s">
        <v>95</v>
      </c>
      <c r="T30" s="54"/>
      <c r="U30" s="38" t="s">
        <v>28</v>
      </c>
      <c r="V30" s="39" t="s">
        <v>46</v>
      </c>
      <c r="W30" s="54" t="s">
        <v>70</v>
      </c>
      <c r="X30" s="54"/>
      <c r="Y30" s="38" t="s">
        <v>28</v>
      </c>
      <c r="Z30" s="39" t="s">
        <v>46</v>
      </c>
      <c r="AA30" s="54" t="s">
        <v>67</v>
      </c>
      <c r="AB30" s="54"/>
      <c r="AC30" s="38" t="s">
        <v>28</v>
      </c>
      <c r="AD30" s="39" t="s">
        <v>46</v>
      </c>
      <c r="AE30" s="54" t="s">
        <v>68</v>
      </c>
      <c r="AF30" s="54"/>
    </row>
    <row r="31" spans="1:32" x14ac:dyDescent="0.2">
      <c r="A31" s="33" t="s">
        <v>31</v>
      </c>
      <c r="B31" s="33" t="s">
        <v>53</v>
      </c>
      <c r="C31" s="33">
        <v>50</v>
      </c>
      <c r="D31" s="57"/>
      <c r="E31" s="33" t="s">
        <v>31</v>
      </c>
      <c r="F31" s="33" t="s">
        <v>53</v>
      </c>
      <c r="G31" s="33">
        <v>50</v>
      </c>
      <c r="H31" s="57"/>
      <c r="I31" s="33" t="s">
        <v>31</v>
      </c>
      <c r="J31" s="33" t="s">
        <v>53</v>
      </c>
      <c r="K31" s="33">
        <v>50</v>
      </c>
      <c r="L31" s="57"/>
      <c r="M31" s="33" t="s">
        <v>31</v>
      </c>
      <c r="N31" s="33" t="s">
        <v>53</v>
      </c>
      <c r="O31" s="33">
        <v>50</v>
      </c>
      <c r="P31" s="57"/>
      <c r="Q31" s="33" t="s">
        <v>31</v>
      </c>
      <c r="R31" s="33" t="s">
        <v>53</v>
      </c>
      <c r="S31" s="33">
        <v>50</v>
      </c>
      <c r="T31" s="57"/>
      <c r="U31" s="33" t="s">
        <v>31</v>
      </c>
      <c r="V31" s="33" t="s">
        <v>53</v>
      </c>
      <c r="W31" s="33">
        <v>50</v>
      </c>
      <c r="X31" s="57"/>
      <c r="Y31" s="33" t="s">
        <v>31</v>
      </c>
      <c r="Z31" s="33" t="s">
        <v>53</v>
      </c>
      <c r="AA31" s="33">
        <v>50</v>
      </c>
      <c r="AB31" s="57"/>
      <c r="AC31" s="33" t="s">
        <v>31</v>
      </c>
      <c r="AD31" s="33" t="s">
        <v>53</v>
      </c>
      <c r="AE31" s="33">
        <v>50</v>
      </c>
      <c r="AF31" s="57"/>
    </row>
    <row r="32" spans="1:32" x14ac:dyDescent="0.2">
      <c r="A32" s="33" t="s">
        <v>30</v>
      </c>
      <c r="B32" s="33" t="s">
        <v>29</v>
      </c>
      <c r="C32" s="33">
        <v>21</v>
      </c>
      <c r="D32" s="57"/>
      <c r="E32" s="33" t="s">
        <v>30</v>
      </c>
      <c r="F32" s="33" t="s">
        <v>29</v>
      </c>
      <c r="G32" s="33">
        <v>21</v>
      </c>
      <c r="H32" s="57"/>
      <c r="I32" s="33" t="s">
        <v>30</v>
      </c>
      <c r="J32" s="33" t="s">
        <v>29</v>
      </c>
      <c r="K32" s="33">
        <v>21</v>
      </c>
      <c r="L32" s="57"/>
      <c r="M32" s="33" t="s">
        <v>30</v>
      </c>
      <c r="N32" s="33" t="s">
        <v>29</v>
      </c>
      <c r="O32" s="33">
        <v>21</v>
      </c>
      <c r="P32" s="57"/>
      <c r="Q32" s="33" t="s">
        <v>30</v>
      </c>
      <c r="R32" s="33" t="s">
        <v>29</v>
      </c>
      <c r="S32" s="33">
        <v>21</v>
      </c>
      <c r="T32" s="57"/>
      <c r="U32" s="33" t="s">
        <v>30</v>
      </c>
      <c r="V32" s="33" t="s">
        <v>29</v>
      </c>
      <c r="W32" s="33">
        <v>21</v>
      </c>
      <c r="X32" s="57"/>
      <c r="Y32" s="33" t="s">
        <v>30</v>
      </c>
      <c r="Z32" s="33" t="s">
        <v>29</v>
      </c>
      <c r="AA32" s="33">
        <v>21</v>
      </c>
      <c r="AB32" s="57"/>
      <c r="AC32" s="33" t="s">
        <v>30</v>
      </c>
      <c r="AD32" s="33" t="s">
        <v>29</v>
      </c>
      <c r="AE32" s="33">
        <v>21</v>
      </c>
      <c r="AF32" s="57"/>
    </row>
    <row r="33" spans="1:32" x14ac:dyDescent="0.2">
      <c r="A33" s="33" t="s">
        <v>4</v>
      </c>
      <c r="B33" s="33" t="s">
        <v>5</v>
      </c>
      <c r="C33" s="33">
        <v>100</v>
      </c>
      <c r="D33" s="57"/>
      <c r="E33" s="33" t="s">
        <v>4</v>
      </c>
      <c r="F33" s="33" t="s">
        <v>5</v>
      </c>
      <c r="G33" s="33">
        <v>200</v>
      </c>
      <c r="H33" s="57"/>
      <c r="I33" s="33" t="s">
        <v>4</v>
      </c>
      <c r="J33" s="33" t="s">
        <v>5</v>
      </c>
      <c r="K33" s="33">
        <v>200</v>
      </c>
      <c r="L33" s="57"/>
      <c r="M33" s="33" t="s">
        <v>4</v>
      </c>
      <c r="N33" s="33" t="s">
        <v>5</v>
      </c>
      <c r="O33" s="33">
        <v>200</v>
      </c>
      <c r="P33" s="57"/>
      <c r="Q33" s="33" t="s">
        <v>4</v>
      </c>
      <c r="R33" s="33" t="s">
        <v>5</v>
      </c>
      <c r="S33" s="33">
        <v>200</v>
      </c>
      <c r="T33" s="57"/>
      <c r="U33" s="33" t="s">
        <v>4</v>
      </c>
      <c r="V33" s="33" t="s">
        <v>5</v>
      </c>
      <c r="W33" s="33">
        <v>120</v>
      </c>
      <c r="X33" s="57"/>
      <c r="Y33" s="33" t="s">
        <v>4</v>
      </c>
      <c r="Z33" s="33" t="s">
        <v>5</v>
      </c>
      <c r="AA33" s="33">
        <v>100</v>
      </c>
      <c r="AB33" s="57"/>
      <c r="AC33" s="33" t="s">
        <v>4</v>
      </c>
      <c r="AD33" s="33" t="s">
        <v>5</v>
      </c>
      <c r="AE33" s="33">
        <v>75</v>
      </c>
      <c r="AF33" s="57"/>
    </row>
    <row r="34" spans="1:32" x14ac:dyDescent="0.2">
      <c r="A34" s="33" t="s">
        <v>41</v>
      </c>
      <c r="B34" s="33" t="s">
        <v>56</v>
      </c>
      <c r="C34" s="33">
        <v>29</v>
      </c>
      <c r="D34" s="57"/>
      <c r="E34" s="33" t="s">
        <v>41</v>
      </c>
      <c r="F34" s="33" t="s">
        <v>56</v>
      </c>
      <c r="G34" s="33">
        <v>90</v>
      </c>
      <c r="H34" s="57"/>
      <c r="I34" s="33" t="s">
        <v>41</v>
      </c>
      <c r="J34" s="33" t="s">
        <v>56</v>
      </c>
      <c r="K34" s="33">
        <v>90</v>
      </c>
      <c r="L34" s="57"/>
      <c r="M34" s="33" t="s">
        <v>41</v>
      </c>
      <c r="N34" s="33" t="s">
        <v>56</v>
      </c>
      <c r="O34" s="33">
        <v>90</v>
      </c>
      <c r="P34" s="57"/>
      <c r="Q34" s="33" t="s">
        <v>41</v>
      </c>
      <c r="R34" s="33" t="s">
        <v>56</v>
      </c>
      <c r="S34" s="33">
        <v>90</v>
      </c>
      <c r="T34" s="57"/>
      <c r="U34" s="33" t="s">
        <v>41</v>
      </c>
      <c r="V34" s="33" t="s">
        <v>56</v>
      </c>
      <c r="W34" s="33">
        <v>50</v>
      </c>
      <c r="X34" s="57"/>
      <c r="Y34" s="33" t="s">
        <v>41</v>
      </c>
      <c r="Z34" s="33" t="s">
        <v>56</v>
      </c>
      <c r="AA34" s="33">
        <v>29</v>
      </c>
      <c r="AB34" s="57"/>
      <c r="AC34" s="33" t="s">
        <v>41</v>
      </c>
      <c r="AD34" s="33" t="s">
        <v>56</v>
      </c>
      <c r="AE34" s="33">
        <v>4</v>
      </c>
      <c r="AF34" s="57"/>
    </row>
    <row r="35" spans="1:32" x14ac:dyDescent="0.2">
      <c r="A35" s="51" t="s">
        <v>32</v>
      </c>
      <c r="B35" s="51"/>
      <c r="C35" s="35">
        <f>SUM(C31:C34)</f>
        <v>200</v>
      </c>
      <c r="D35" s="9">
        <v>0.01</v>
      </c>
      <c r="E35" s="51" t="s">
        <v>32</v>
      </c>
      <c r="F35" s="51"/>
      <c r="G35" s="35">
        <f>SUM(G31:G34)</f>
        <v>361</v>
      </c>
      <c r="H35" s="9">
        <v>0</v>
      </c>
      <c r="I35" s="51" t="s">
        <v>32</v>
      </c>
      <c r="J35" s="51"/>
      <c r="K35" s="35">
        <f>SUM(K31:K34)</f>
        <v>361</v>
      </c>
      <c r="L35" s="9">
        <v>0</v>
      </c>
      <c r="M35" s="51" t="s">
        <v>32</v>
      </c>
      <c r="N35" s="51"/>
      <c r="O35" s="35">
        <f>SUM(O31:O34)</f>
        <v>361</v>
      </c>
      <c r="P35" s="9">
        <v>0</v>
      </c>
      <c r="Q35" s="51" t="s">
        <v>32</v>
      </c>
      <c r="R35" s="51"/>
      <c r="S35" s="35">
        <f>SUM(S31:S34)</f>
        <v>361</v>
      </c>
      <c r="T35" s="9">
        <v>0</v>
      </c>
      <c r="U35" s="51" t="s">
        <v>32</v>
      </c>
      <c r="V35" s="51"/>
      <c r="W35" s="35">
        <f>SUM(W31:W34)</f>
        <v>241</v>
      </c>
      <c r="X35" s="9">
        <v>0</v>
      </c>
      <c r="Y35" s="51" t="s">
        <v>32</v>
      </c>
      <c r="Z35" s="51"/>
      <c r="AA35" s="35">
        <f>SUM(AA31:AA34)</f>
        <v>200</v>
      </c>
      <c r="AB35" s="9">
        <v>0.01</v>
      </c>
      <c r="AC35" s="51" t="s">
        <v>32</v>
      </c>
      <c r="AD35" s="51"/>
      <c r="AE35" s="35">
        <f>SUM(AE31:AE34)</f>
        <v>150</v>
      </c>
      <c r="AF35" s="9">
        <v>0.01</v>
      </c>
    </row>
    <row r="36" spans="1:32" x14ac:dyDescent="0.2">
      <c r="A36" s="29" t="s">
        <v>28</v>
      </c>
      <c r="B36" s="10" t="s">
        <v>45</v>
      </c>
      <c r="C36" s="58" t="s">
        <v>63</v>
      </c>
      <c r="D36" s="58"/>
      <c r="E36" s="29" t="s">
        <v>28</v>
      </c>
      <c r="F36" s="10" t="s">
        <v>45</v>
      </c>
      <c r="G36" s="58" t="s">
        <v>63</v>
      </c>
      <c r="H36" s="58"/>
      <c r="I36" s="29" t="s">
        <v>28</v>
      </c>
      <c r="J36" s="10" t="s">
        <v>45</v>
      </c>
      <c r="K36" s="58" t="s">
        <v>63</v>
      </c>
      <c r="L36" s="58"/>
      <c r="M36" s="29" t="s">
        <v>28</v>
      </c>
      <c r="N36" s="10" t="s">
        <v>45</v>
      </c>
      <c r="O36" s="58" t="s">
        <v>97</v>
      </c>
      <c r="P36" s="58"/>
      <c r="Q36" s="29" t="s">
        <v>28</v>
      </c>
      <c r="R36" s="10" t="s">
        <v>45</v>
      </c>
      <c r="S36" s="58" t="s">
        <v>97</v>
      </c>
      <c r="T36" s="58"/>
      <c r="U36" s="29" t="s">
        <v>28</v>
      </c>
      <c r="V36" s="10" t="s">
        <v>45</v>
      </c>
      <c r="W36" s="58" t="s">
        <v>63</v>
      </c>
      <c r="X36" s="58"/>
      <c r="Y36" s="29" t="s">
        <v>28</v>
      </c>
      <c r="Z36" s="10" t="s">
        <v>45</v>
      </c>
      <c r="AA36" s="58" t="s">
        <v>63</v>
      </c>
      <c r="AB36" s="58"/>
      <c r="AC36" s="29" t="s">
        <v>28</v>
      </c>
      <c r="AD36" s="10" t="s">
        <v>45</v>
      </c>
      <c r="AE36" s="58" t="s">
        <v>63</v>
      </c>
      <c r="AF36" s="58"/>
    </row>
    <row r="37" spans="1:32" x14ac:dyDescent="0.2">
      <c r="A37" s="33" t="s">
        <v>31</v>
      </c>
      <c r="B37" s="33" t="s">
        <v>53</v>
      </c>
      <c r="C37" s="33">
        <v>25</v>
      </c>
      <c r="D37" s="57"/>
      <c r="E37" s="33" t="s">
        <v>31</v>
      </c>
      <c r="F37" s="33" t="s">
        <v>53</v>
      </c>
      <c r="G37" s="33">
        <v>25</v>
      </c>
      <c r="H37" s="57"/>
      <c r="I37" s="33" t="s">
        <v>31</v>
      </c>
      <c r="J37" s="33" t="s">
        <v>53</v>
      </c>
      <c r="K37" s="33">
        <v>25</v>
      </c>
      <c r="L37" s="57"/>
      <c r="M37" s="32" t="s">
        <v>31</v>
      </c>
      <c r="N37" s="32" t="s">
        <v>53</v>
      </c>
      <c r="O37" s="32">
        <v>0</v>
      </c>
      <c r="P37" s="57"/>
      <c r="Q37" s="32" t="s">
        <v>31</v>
      </c>
      <c r="R37" s="32" t="s">
        <v>53</v>
      </c>
      <c r="S37" s="32">
        <v>0</v>
      </c>
      <c r="T37" s="57"/>
      <c r="U37" s="33" t="s">
        <v>31</v>
      </c>
      <c r="V37" s="33" t="s">
        <v>53</v>
      </c>
      <c r="W37" s="33">
        <v>25</v>
      </c>
      <c r="X37" s="57"/>
      <c r="Y37" s="33" t="s">
        <v>31</v>
      </c>
      <c r="Z37" s="33" t="s">
        <v>53</v>
      </c>
      <c r="AA37" s="33">
        <v>25</v>
      </c>
      <c r="AB37" s="57"/>
      <c r="AC37" s="33" t="s">
        <v>31</v>
      </c>
      <c r="AD37" s="33" t="s">
        <v>53</v>
      </c>
      <c r="AE37" s="33">
        <v>25</v>
      </c>
      <c r="AF37" s="57"/>
    </row>
    <row r="38" spans="1:32" x14ac:dyDescent="0.2">
      <c r="A38" s="33" t="s">
        <v>30</v>
      </c>
      <c r="B38" s="33" t="s">
        <v>29</v>
      </c>
      <c r="C38" s="33">
        <v>21</v>
      </c>
      <c r="D38" s="57"/>
      <c r="E38" s="33" t="s">
        <v>30</v>
      </c>
      <c r="F38" s="33" t="s">
        <v>29</v>
      </c>
      <c r="G38" s="33">
        <v>21</v>
      </c>
      <c r="H38" s="57"/>
      <c r="I38" s="33" t="s">
        <v>30</v>
      </c>
      <c r="J38" s="33" t="s">
        <v>29</v>
      </c>
      <c r="K38" s="33">
        <v>21</v>
      </c>
      <c r="L38" s="57"/>
      <c r="M38" s="32" t="s">
        <v>30</v>
      </c>
      <c r="N38" s="32" t="s">
        <v>29</v>
      </c>
      <c r="O38" s="32">
        <v>0</v>
      </c>
      <c r="P38" s="57"/>
      <c r="Q38" s="32" t="s">
        <v>30</v>
      </c>
      <c r="R38" s="32" t="s">
        <v>29</v>
      </c>
      <c r="S38" s="32">
        <v>0</v>
      </c>
      <c r="T38" s="57"/>
      <c r="U38" s="33" t="s">
        <v>30</v>
      </c>
      <c r="V38" s="33" t="s">
        <v>29</v>
      </c>
      <c r="W38" s="33">
        <v>21</v>
      </c>
      <c r="X38" s="57"/>
      <c r="Y38" s="33" t="s">
        <v>30</v>
      </c>
      <c r="Z38" s="33" t="s">
        <v>29</v>
      </c>
      <c r="AA38" s="33">
        <v>21</v>
      </c>
      <c r="AB38" s="57"/>
      <c r="AC38" s="33" t="s">
        <v>30</v>
      </c>
      <c r="AD38" s="33" t="s">
        <v>29</v>
      </c>
      <c r="AE38" s="33">
        <v>21</v>
      </c>
      <c r="AF38" s="57"/>
    </row>
    <row r="39" spans="1:32" x14ac:dyDescent="0.2">
      <c r="A39" s="33" t="s">
        <v>4</v>
      </c>
      <c r="B39" s="33" t="s">
        <v>5</v>
      </c>
      <c r="C39" s="33">
        <v>4</v>
      </c>
      <c r="D39" s="57"/>
      <c r="E39" s="33" t="s">
        <v>4</v>
      </c>
      <c r="F39" s="33" t="s">
        <v>5</v>
      </c>
      <c r="G39" s="33">
        <v>4</v>
      </c>
      <c r="H39" s="57"/>
      <c r="I39" s="33" t="s">
        <v>4</v>
      </c>
      <c r="J39" s="33" t="s">
        <v>5</v>
      </c>
      <c r="K39" s="33">
        <v>4</v>
      </c>
      <c r="L39" s="57"/>
      <c r="M39" s="32" t="s">
        <v>4</v>
      </c>
      <c r="N39" s="32" t="s">
        <v>5</v>
      </c>
      <c r="O39" s="32">
        <v>0</v>
      </c>
      <c r="P39" s="57"/>
      <c r="Q39" s="32" t="s">
        <v>4</v>
      </c>
      <c r="R39" s="32" t="s">
        <v>5</v>
      </c>
      <c r="S39" s="32">
        <v>0</v>
      </c>
      <c r="T39" s="57"/>
      <c r="U39" s="33" t="s">
        <v>4</v>
      </c>
      <c r="V39" s="33" t="s">
        <v>5</v>
      </c>
      <c r="W39" s="33">
        <v>4</v>
      </c>
      <c r="X39" s="57"/>
      <c r="Y39" s="33" t="s">
        <v>4</v>
      </c>
      <c r="Z39" s="33" t="s">
        <v>5</v>
      </c>
      <c r="AA39" s="33">
        <v>4</v>
      </c>
      <c r="AB39" s="57"/>
      <c r="AC39" s="33" t="s">
        <v>4</v>
      </c>
      <c r="AD39" s="33" t="s">
        <v>5</v>
      </c>
      <c r="AE39" s="33">
        <v>4</v>
      </c>
      <c r="AF39" s="57"/>
    </row>
    <row r="40" spans="1:32" x14ac:dyDescent="0.2">
      <c r="A40" s="56" t="s">
        <v>32</v>
      </c>
      <c r="B40" s="56"/>
      <c r="C40" s="40">
        <f>SUM(C37:C39)</f>
        <v>50</v>
      </c>
      <c r="D40" s="41">
        <v>0.01</v>
      </c>
      <c r="E40" s="56" t="s">
        <v>32</v>
      </c>
      <c r="F40" s="56"/>
      <c r="G40" s="40">
        <f>SUM(G37:G39)</f>
        <v>50</v>
      </c>
      <c r="H40" s="41">
        <v>0.01</v>
      </c>
      <c r="I40" s="56" t="s">
        <v>32</v>
      </c>
      <c r="J40" s="56"/>
      <c r="K40" s="40">
        <f>SUM(K37:K39)</f>
        <v>50</v>
      </c>
      <c r="L40" s="41">
        <v>0.01</v>
      </c>
      <c r="M40" s="56" t="s">
        <v>32</v>
      </c>
      <c r="N40" s="56"/>
      <c r="O40" s="40">
        <f>SUM(O37:O39)</f>
        <v>0</v>
      </c>
      <c r="P40" s="41">
        <v>0</v>
      </c>
      <c r="Q40" s="56" t="s">
        <v>32</v>
      </c>
      <c r="R40" s="56"/>
      <c r="S40" s="40">
        <f>SUM(S37:S39)</f>
        <v>0</v>
      </c>
      <c r="T40" s="41">
        <v>0</v>
      </c>
      <c r="U40" s="56" t="s">
        <v>32</v>
      </c>
      <c r="V40" s="56"/>
      <c r="W40" s="40">
        <f>SUM(W37:W39)</f>
        <v>50</v>
      </c>
      <c r="X40" s="41">
        <v>0.01</v>
      </c>
      <c r="Y40" s="56" t="s">
        <v>32</v>
      </c>
      <c r="Z40" s="56"/>
      <c r="AA40" s="40">
        <f>SUM(AA37:AA39)</f>
        <v>50</v>
      </c>
      <c r="AB40" s="41">
        <v>0.01</v>
      </c>
      <c r="AC40" s="56" t="s">
        <v>32</v>
      </c>
      <c r="AD40" s="56"/>
      <c r="AE40" s="40">
        <f>SUM(AE37:AE39)</f>
        <v>50</v>
      </c>
      <c r="AF40" s="41">
        <v>0.01</v>
      </c>
    </row>
    <row r="41" spans="1:32" ht="50.1" customHeight="1" x14ac:dyDescent="0.2">
      <c r="A41" s="60" t="s">
        <v>93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</row>
  </sheetData>
  <mergeCells count="129">
    <mergeCell ref="AF37:AF39"/>
    <mergeCell ref="AC40:AD40"/>
    <mergeCell ref="A41:AF41"/>
    <mergeCell ref="AF7:AF16"/>
    <mergeCell ref="AC17:AD17"/>
    <mergeCell ref="AE18:AF18"/>
    <mergeCell ref="AF19:AF28"/>
    <mergeCell ref="AC29:AD29"/>
    <mergeCell ref="AE30:AF30"/>
    <mergeCell ref="X31:X34"/>
    <mergeCell ref="U35:V35"/>
    <mergeCell ref="W36:X36"/>
    <mergeCell ref="X37:X39"/>
    <mergeCell ref="U40:V40"/>
    <mergeCell ref="X7:X16"/>
    <mergeCell ref="U17:V17"/>
    <mergeCell ref="W18:X18"/>
    <mergeCell ref="X19:X28"/>
    <mergeCell ref="U29:V29"/>
    <mergeCell ref="W30:X30"/>
    <mergeCell ref="P31:P34"/>
    <mergeCell ref="H37:H39"/>
    <mergeCell ref="E40:F40"/>
    <mergeCell ref="H7:H16"/>
    <mergeCell ref="AE6:AF6"/>
    <mergeCell ref="Y35:Z35"/>
    <mergeCell ref="AA36:AB36"/>
    <mergeCell ref="AB37:AB39"/>
    <mergeCell ref="Y40:Z40"/>
    <mergeCell ref="AC1:AF1"/>
    <mergeCell ref="AC2:AF2"/>
    <mergeCell ref="AC3:AF3"/>
    <mergeCell ref="AC4:AD4"/>
    <mergeCell ref="Y17:Z17"/>
    <mergeCell ref="AA18:AB18"/>
    <mergeCell ref="AB19:AB28"/>
    <mergeCell ref="Y29:Z29"/>
    <mergeCell ref="AA30:AB30"/>
    <mergeCell ref="AB31:AB34"/>
    <mergeCell ref="AA6:AB6"/>
    <mergeCell ref="AB7:AB16"/>
    <mergeCell ref="Y1:AB1"/>
    <mergeCell ref="Y2:AB2"/>
    <mergeCell ref="Y3:AB3"/>
    <mergeCell ref="Y4:Z4"/>
    <mergeCell ref="AF31:AF34"/>
    <mergeCell ref="AC35:AD35"/>
    <mergeCell ref="AE36:AF36"/>
    <mergeCell ref="W6:X6"/>
    <mergeCell ref="Q35:R35"/>
    <mergeCell ref="S36:T36"/>
    <mergeCell ref="T37:T39"/>
    <mergeCell ref="Q40:R40"/>
    <mergeCell ref="U1:X1"/>
    <mergeCell ref="U2:X2"/>
    <mergeCell ref="U3:X3"/>
    <mergeCell ref="U4:V4"/>
    <mergeCell ref="Q17:R17"/>
    <mergeCell ref="S18:T18"/>
    <mergeCell ref="T19:T28"/>
    <mergeCell ref="Q29:R29"/>
    <mergeCell ref="S30:T30"/>
    <mergeCell ref="T31:T34"/>
    <mergeCell ref="S6:T6"/>
    <mergeCell ref="T7:T16"/>
    <mergeCell ref="Q1:T1"/>
    <mergeCell ref="Q2:T2"/>
    <mergeCell ref="Q3:T3"/>
    <mergeCell ref="Q4:R4"/>
    <mergeCell ref="M1:P1"/>
    <mergeCell ref="M2:P2"/>
    <mergeCell ref="M3:P3"/>
    <mergeCell ref="M4:N4"/>
    <mergeCell ref="I17:J17"/>
    <mergeCell ref="K18:L18"/>
    <mergeCell ref="L19:L28"/>
    <mergeCell ref="I29:J29"/>
    <mergeCell ref="K30:L30"/>
    <mergeCell ref="K6:L6"/>
    <mergeCell ref="L7:L16"/>
    <mergeCell ref="I1:L1"/>
    <mergeCell ref="I2:L2"/>
    <mergeCell ref="I3:L3"/>
    <mergeCell ref="I4:J4"/>
    <mergeCell ref="P7:P16"/>
    <mergeCell ref="M17:N17"/>
    <mergeCell ref="O18:P18"/>
    <mergeCell ref="P19:P28"/>
    <mergeCell ref="M29:N29"/>
    <mergeCell ref="O30:P30"/>
    <mergeCell ref="I40:J40"/>
    <mergeCell ref="L31:L34"/>
    <mergeCell ref="M35:N35"/>
    <mergeCell ref="O36:P36"/>
    <mergeCell ref="P37:P39"/>
    <mergeCell ref="M40:N40"/>
    <mergeCell ref="G6:H6"/>
    <mergeCell ref="A35:B35"/>
    <mergeCell ref="C36:D36"/>
    <mergeCell ref="D37:D39"/>
    <mergeCell ref="A40:B40"/>
    <mergeCell ref="D31:D34"/>
    <mergeCell ref="H31:H34"/>
    <mergeCell ref="E35:F35"/>
    <mergeCell ref="G36:H36"/>
    <mergeCell ref="E17:F17"/>
    <mergeCell ref="G18:H18"/>
    <mergeCell ref="H19:H28"/>
    <mergeCell ref="E29:F29"/>
    <mergeCell ref="G30:H30"/>
    <mergeCell ref="O6:P6"/>
    <mergeCell ref="I35:J35"/>
    <mergeCell ref="K36:L36"/>
    <mergeCell ref="L37:L39"/>
    <mergeCell ref="E1:H1"/>
    <mergeCell ref="E2:H2"/>
    <mergeCell ref="E3:H3"/>
    <mergeCell ref="E4:F4"/>
    <mergeCell ref="A17:B17"/>
    <mergeCell ref="C18:D18"/>
    <mergeCell ref="D19:D28"/>
    <mergeCell ref="A29:B29"/>
    <mergeCell ref="C30:D30"/>
    <mergeCell ref="C6:D6"/>
    <mergeCell ref="D7:D16"/>
    <mergeCell ref="A1:D1"/>
    <mergeCell ref="A2:D2"/>
    <mergeCell ref="A3:D3"/>
    <mergeCell ref="A4:B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9457" r:id="rId3" name="Control 1">
          <controlPr defaultSize="0" r:id="rId4">
            <anchor moveWithCells="1">
              <from>
                <xdr:col>24</xdr:col>
                <xdr:colOff>85725</xdr:colOff>
                <xdr:row>29</xdr:row>
                <xdr:rowOff>9525</xdr:rowOff>
              </from>
              <to>
                <xdr:col>24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57" r:id="rId3" name="Control 1"/>
      </mc:Fallback>
    </mc:AlternateContent>
    <mc:AlternateContent xmlns:mc="http://schemas.openxmlformats.org/markup-compatibility/2006">
      <mc:Choice Requires="x14">
        <control shapeId="19458" r:id="rId5" name="Control 2">
          <controlPr defaultSize="0" r:id="rId4">
            <anchor moveWithCells="1">
              <from>
                <xdr:col>24</xdr:col>
                <xdr:colOff>1171575</xdr:colOff>
                <xdr:row>29</xdr:row>
                <xdr:rowOff>9525</xdr:rowOff>
              </from>
              <to>
                <xdr:col>25</xdr:col>
                <xdr:colOff>504825</xdr:colOff>
                <xdr:row>30</xdr:row>
                <xdr:rowOff>38100</xdr:rowOff>
              </to>
            </anchor>
          </controlPr>
        </control>
      </mc:Choice>
      <mc:Fallback>
        <control shapeId="19458" r:id="rId5" name="Control 2"/>
      </mc:Fallback>
    </mc:AlternateContent>
    <mc:AlternateContent xmlns:mc="http://schemas.openxmlformats.org/markup-compatibility/2006">
      <mc:Choice Requires="x14">
        <control shapeId="19459" r:id="rId6" name="Control 3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59" r:id="rId6" name="Control 3"/>
      </mc:Fallback>
    </mc:AlternateContent>
    <mc:AlternateContent xmlns:mc="http://schemas.openxmlformats.org/markup-compatibility/2006">
      <mc:Choice Requires="x14">
        <control shapeId="19460" r:id="rId7" name="Control 4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0" r:id="rId7" name="Control 4"/>
      </mc:Fallback>
    </mc:AlternateContent>
    <mc:AlternateContent xmlns:mc="http://schemas.openxmlformats.org/markup-compatibility/2006">
      <mc:Choice Requires="x14">
        <control shapeId="19461" r:id="rId8" name="Control 5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1" r:id="rId8" name="Control 5"/>
      </mc:Fallback>
    </mc:AlternateContent>
    <mc:AlternateContent xmlns:mc="http://schemas.openxmlformats.org/markup-compatibility/2006">
      <mc:Choice Requires="x14">
        <control shapeId="19462" r:id="rId9" name="Control 6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2" r:id="rId9" name="Control 6"/>
      </mc:Fallback>
    </mc:AlternateContent>
    <mc:AlternateContent xmlns:mc="http://schemas.openxmlformats.org/markup-compatibility/2006">
      <mc:Choice Requires="x14">
        <control shapeId="19463" r:id="rId10" name="Control 7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3" r:id="rId10" name="Control 7"/>
      </mc:Fallback>
    </mc:AlternateContent>
    <mc:AlternateContent xmlns:mc="http://schemas.openxmlformats.org/markup-compatibility/2006">
      <mc:Choice Requires="x14">
        <control shapeId="19464" r:id="rId11" name="Control 8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4" r:id="rId11" name="Control 8"/>
      </mc:Fallback>
    </mc:AlternateContent>
    <mc:AlternateContent xmlns:mc="http://schemas.openxmlformats.org/markup-compatibility/2006">
      <mc:Choice Requires="x14">
        <control shapeId="19465" r:id="rId12" name="Control 9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5" r:id="rId12" name="Control 9"/>
      </mc:Fallback>
    </mc:AlternateContent>
    <mc:AlternateContent xmlns:mc="http://schemas.openxmlformats.org/markup-compatibility/2006">
      <mc:Choice Requires="x14">
        <control shapeId="19466" r:id="rId13" name="Control 10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6" r:id="rId13" name="Control 10"/>
      </mc:Fallback>
    </mc:AlternateContent>
    <mc:AlternateContent xmlns:mc="http://schemas.openxmlformats.org/markup-compatibility/2006">
      <mc:Choice Requires="x14">
        <control shapeId="19467" r:id="rId14" name="Control 11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7" r:id="rId14" name="Control 11"/>
      </mc:Fallback>
    </mc:AlternateContent>
    <mc:AlternateContent xmlns:mc="http://schemas.openxmlformats.org/markup-compatibility/2006">
      <mc:Choice Requires="x14">
        <control shapeId="19468" r:id="rId15" name="Control 12">
          <controlPr defaultSize="0" r:id="rId4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8" r:id="rId15" name="Control 12"/>
      </mc:Fallback>
    </mc:AlternateContent>
    <mc:AlternateContent xmlns:mc="http://schemas.openxmlformats.org/markup-compatibility/2006">
      <mc:Choice Requires="x14">
        <control shapeId="19469" r:id="rId16" name="Control 13">
          <controlPr defaultSize="0" r:id="rId17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69" r:id="rId16" name="Control 13"/>
      </mc:Fallback>
    </mc:AlternateContent>
    <mc:AlternateContent xmlns:mc="http://schemas.openxmlformats.org/markup-compatibility/2006">
      <mc:Choice Requires="x14">
        <control shapeId="19470" r:id="rId18" name="Control 14">
          <controlPr defaultSize="0" r:id="rId19">
            <anchor moveWithCells="1">
              <from>
                <xdr:col>25</xdr:col>
                <xdr:colOff>85725</xdr:colOff>
                <xdr:row>29</xdr:row>
                <xdr:rowOff>9525</xdr:rowOff>
              </from>
              <to>
                <xdr:col>25</xdr:col>
                <xdr:colOff>800100</xdr:colOff>
                <xdr:row>30</xdr:row>
                <xdr:rowOff>38100</xdr:rowOff>
              </to>
            </anchor>
          </controlPr>
        </control>
      </mc:Choice>
      <mc:Fallback>
        <control shapeId="19470" r:id="rId18" name="Control 14"/>
      </mc:Fallback>
    </mc:AlternateContent>
    <mc:AlternateContent xmlns:mc="http://schemas.openxmlformats.org/markup-compatibility/2006">
      <mc:Choice Requires="x14">
        <control shapeId="19471" r:id="rId20" name="Control 15">
          <controlPr defaultSize="0" r:id="rId4">
            <anchor moveWithCells="1">
              <from>
                <xdr:col>28</xdr:col>
                <xdr:colOff>114300</xdr:colOff>
                <xdr:row>29</xdr:row>
                <xdr:rowOff>9525</xdr:rowOff>
              </from>
              <to>
                <xdr:col>28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71" r:id="rId20" name="Control 15"/>
      </mc:Fallback>
    </mc:AlternateContent>
    <mc:AlternateContent xmlns:mc="http://schemas.openxmlformats.org/markup-compatibility/2006">
      <mc:Choice Requires="x14">
        <control shapeId="19472" r:id="rId21" name="Control 16">
          <controlPr defaultSize="0" r:id="rId4">
            <anchor moveWithCells="1">
              <from>
                <xdr:col>28</xdr:col>
                <xdr:colOff>1200150</xdr:colOff>
                <xdr:row>29</xdr:row>
                <xdr:rowOff>9525</xdr:rowOff>
              </from>
              <to>
                <xdr:col>29</xdr:col>
                <xdr:colOff>533400</xdr:colOff>
                <xdr:row>30</xdr:row>
                <xdr:rowOff>38100</xdr:rowOff>
              </to>
            </anchor>
          </controlPr>
        </control>
      </mc:Choice>
      <mc:Fallback>
        <control shapeId="19472" r:id="rId21" name="Control 16"/>
      </mc:Fallback>
    </mc:AlternateContent>
    <mc:AlternateContent xmlns:mc="http://schemas.openxmlformats.org/markup-compatibility/2006">
      <mc:Choice Requires="x14">
        <control shapeId="19473" r:id="rId22" name="Control 17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73" r:id="rId22" name="Control 17"/>
      </mc:Fallback>
    </mc:AlternateContent>
    <mc:AlternateContent xmlns:mc="http://schemas.openxmlformats.org/markup-compatibility/2006">
      <mc:Choice Requires="x14">
        <control shapeId="19474" r:id="rId23" name="Control 18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74" r:id="rId23" name="Control 18"/>
      </mc:Fallback>
    </mc:AlternateContent>
    <mc:AlternateContent xmlns:mc="http://schemas.openxmlformats.org/markup-compatibility/2006">
      <mc:Choice Requires="x14">
        <control shapeId="19475" r:id="rId24" name="Control 19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75" r:id="rId24" name="Control 19"/>
      </mc:Fallback>
    </mc:AlternateContent>
    <mc:AlternateContent xmlns:mc="http://schemas.openxmlformats.org/markup-compatibility/2006">
      <mc:Choice Requires="x14">
        <control shapeId="19476" r:id="rId25" name="Control 20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76" r:id="rId25" name="Control 20"/>
      </mc:Fallback>
    </mc:AlternateContent>
    <mc:AlternateContent xmlns:mc="http://schemas.openxmlformats.org/markup-compatibility/2006">
      <mc:Choice Requires="x14">
        <control shapeId="19477" r:id="rId26" name="Control 21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77" r:id="rId26" name="Control 21"/>
      </mc:Fallback>
    </mc:AlternateContent>
    <mc:AlternateContent xmlns:mc="http://schemas.openxmlformats.org/markup-compatibility/2006">
      <mc:Choice Requires="x14">
        <control shapeId="19478" r:id="rId27" name="Control 22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78" r:id="rId27" name="Control 22"/>
      </mc:Fallback>
    </mc:AlternateContent>
    <mc:AlternateContent xmlns:mc="http://schemas.openxmlformats.org/markup-compatibility/2006">
      <mc:Choice Requires="x14">
        <control shapeId="19479" r:id="rId28" name="Control 23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79" r:id="rId28" name="Control 23"/>
      </mc:Fallback>
    </mc:AlternateContent>
    <mc:AlternateContent xmlns:mc="http://schemas.openxmlformats.org/markup-compatibility/2006">
      <mc:Choice Requires="x14">
        <control shapeId="19480" r:id="rId29" name="Control 24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80" r:id="rId29" name="Control 24"/>
      </mc:Fallback>
    </mc:AlternateContent>
    <mc:AlternateContent xmlns:mc="http://schemas.openxmlformats.org/markup-compatibility/2006">
      <mc:Choice Requires="x14">
        <control shapeId="19481" r:id="rId30" name="Control 25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81" r:id="rId30" name="Control 25"/>
      </mc:Fallback>
    </mc:AlternateContent>
    <mc:AlternateContent xmlns:mc="http://schemas.openxmlformats.org/markup-compatibility/2006">
      <mc:Choice Requires="x14">
        <control shapeId="19482" r:id="rId31" name="Control 26">
          <controlPr defaultSize="0" r:id="rId4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82" r:id="rId31" name="Control 26"/>
      </mc:Fallback>
    </mc:AlternateContent>
    <mc:AlternateContent xmlns:mc="http://schemas.openxmlformats.org/markup-compatibility/2006">
      <mc:Choice Requires="x14">
        <control shapeId="19483" r:id="rId32" name="Control 27">
          <controlPr defaultSize="0" r:id="rId33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83" r:id="rId32" name="Control 27"/>
      </mc:Fallback>
    </mc:AlternateContent>
    <mc:AlternateContent xmlns:mc="http://schemas.openxmlformats.org/markup-compatibility/2006">
      <mc:Choice Requires="x14">
        <control shapeId="19484" r:id="rId34" name="Control 28">
          <controlPr defaultSize="0" r:id="rId35">
            <anchor moveWithCells="1">
              <from>
                <xdr:col>29</xdr:col>
                <xdr:colOff>114300</xdr:colOff>
                <xdr:row>29</xdr:row>
                <xdr:rowOff>9525</xdr:rowOff>
              </from>
              <to>
                <xdr:col>29</xdr:col>
                <xdr:colOff>828675</xdr:colOff>
                <xdr:row>30</xdr:row>
                <xdr:rowOff>38100</xdr:rowOff>
              </to>
            </anchor>
          </controlPr>
        </control>
      </mc:Choice>
      <mc:Fallback>
        <control shapeId="19484" r:id="rId34" name="Control 2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7"/>
  <sheetViews>
    <sheetView view="pageBreakPreview" zoomScale="70" zoomScaleNormal="8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3" sqref="N13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17" style="7" customWidth="1"/>
    <col min="4" max="7" width="10" style="2" customWidth="1"/>
    <col min="8" max="8" width="16.85546875" style="15" customWidth="1"/>
    <col min="9" max="14" width="17.140625" style="2" customWidth="1"/>
    <col min="15" max="16384" width="9.140625" style="2"/>
  </cols>
  <sheetData>
    <row r="1" spans="1:14" s="7" customFormat="1" ht="57.75" customHeight="1" x14ac:dyDescent="0.25">
      <c r="A1" s="63" t="s">
        <v>49</v>
      </c>
      <c r="B1" s="64"/>
      <c r="C1" s="65">
        <v>43536</v>
      </c>
      <c r="D1" s="63"/>
      <c r="E1" s="63"/>
      <c r="F1" s="63"/>
      <c r="G1" s="66" t="s">
        <v>50</v>
      </c>
      <c r="H1" s="66"/>
    </row>
    <row r="2" spans="1:14" ht="21" customHeight="1" x14ac:dyDescent="0.2">
      <c r="A2" s="67">
        <v>43556</v>
      </c>
      <c r="B2" s="68"/>
      <c r="C2" s="68"/>
      <c r="D2" s="68"/>
      <c r="E2" s="68"/>
      <c r="F2" s="68"/>
      <c r="G2" s="68"/>
      <c r="H2" s="68"/>
    </row>
    <row r="3" spans="1:14" ht="12.75" customHeight="1" thickBot="1" x14ac:dyDescent="0.25">
      <c r="A3" s="69" t="s">
        <v>43</v>
      </c>
      <c r="B3" s="70"/>
      <c r="C3" s="70"/>
      <c r="D3" s="70"/>
      <c r="E3" s="70"/>
      <c r="F3" s="70"/>
      <c r="G3" s="70"/>
      <c r="H3" s="70"/>
    </row>
    <row r="4" spans="1:14" s="6" customFormat="1" ht="38.25" customHeight="1" thickBot="1" x14ac:dyDescent="0.25">
      <c r="A4" s="71" t="s">
        <v>37</v>
      </c>
      <c r="B4" s="72"/>
      <c r="C4" s="11" t="s">
        <v>17</v>
      </c>
      <c r="D4" s="11" t="s">
        <v>8</v>
      </c>
      <c r="E4" s="11" t="s">
        <v>9</v>
      </c>
      <c r="F4" s="11" t="s">
        <v>10</v>
      </c>
      <c r="G4" s="11" t="s">
        <v>11</v>
      </c>
      <c r="H4" s="12" t="s">
        <v>64</v>
      </c>
      <c r="I4" s="3" t="s">
        <v>18</v>
      </c>
      <c r="J4" s="4" t="s">
        <v>19</v>
      </c>
      <c r="K4" s="5" t="s">
        <v>20</v>
      </c>
      <c r="L4" s="21" t="s">
        <v>47</v>
      </c>
      <c r="M4" s="21" t="s">
        <v>48</v>
      </c>
      <c r="N4" s="22" t="s">
        <v>44</v>
      </c>
    </row>
    <row r="5" spans="1:14" ht="85.5" customHeight="1" thickBot="1" x14ac:dyDescent="0.25">
      <c r="A5" s="73"/>
      <c r="B5" s="76" t="s">
        <v>21</v>
      </c>
      <c r="C5" s="20" t="s">
        <v>71</v>
      </c>
      <c r="D5" s="17">
        <f t="shared" ref="D5:D12" si="0">F5+E5</f>
        <v>900</v>
      </c>
      <c r="E5" s="18">
        <v>100</v>
      </c>
      <c r="F5" s="18">
        <v>800</v>
      </c>
      <c r="G5" s="18">
        <v>200</v>
      </c>
      <c r="H5" s="19">
        <f t="shared" ref="H5:H15" si="1">F5-G5</f>
        <v>600</v>
      </c>
      <c r="I5" s="23">
        <v>1324</v>
      </c>
      <c r="J5" s="24">
        <v>600</v>
      </c>
      <c r="K5" s="25">
        <f t="shared" ref="K5:K21" si="2">H5-J5</f>
        <v>0</v>
      </c>
      <c r="L5" s="26">
        <v>0.03</v>
      </c>
      <c r="M5" s="26">
        <v>21</v>
      </c>
      <c r="N5" s="26">
        <f t="shared" ref="N5:N13" si="3">H5*24*L5*M5</f>
        <v>9072</v>
      </c>
    </row>
    <row r="6" spans="1:14" ht="85.5" customHeight="1" thickBot="1" x14ac:dyDescent="0.25">
      <c r="A6" s="73"/>
      <c r="B6" s="77"/>
      <c r="C6" s="20" t="s">
        <v>72</v>
      </c>
      <c r="D6" s="17">
        <f t="shared" ref="D6:D11" si="4">F6+E6</f>
        <v>700</v>
      </c>
      <c r="E6" s="18">
        <v>100</v>
      </c>
      <c r="F6" s="18">
        <v>600</v>
      </c>
      <c r="G6" s="18">
        <v>200</v>
      </c>
      <c r="H6" s="19">
        <f t="shared" si="1"/>
        <v>400</v>
      </c>
      <c r="I6" s="23">
        <v>949</v>
      </c>
      <c r="J6" s="24">
        <v>400</v>
      </c>
      <c r="K6" s="25">
        <f t="shared" ref="K6:K11" si="5">H6-J6</f>
        <v>0</v>
      </c>
      <c r="L6" s="26">
        <v>0.05</v>
      </c>
      <c r="M6" s="26">
        <v>4</v>
      </c>
      <c r="N6" s="26">
        <f t="shared" ref="N6:N11" si="6">H6*24*L6*M6</f>
        <v>1920</v>
      </c>
    </row>
    <row r="7" spans="1:14" ht="85.5" customHeight="1" thickBot="1" x14ac:dyDescent="0.25">
      <c r="A7" s="73"/>
      <c r="B7" s="78"/>
      <c r="C7" s="20" t="s">
        <v>73</v>
      </c>
      <c r="D7" s="17">
        <f t="shared" si="4"/>
        <v>900</v>
      </c>
      <c r="E7" s="18">
        <v>100</v>
      </c>
      <c r="F7" s="18">
        <v>800</v>
      </c>
      <c r="G7" s="18">
        <v>200</v>
      </c>
      <c r="H7" s="19">
        <f t="shared" si="1"/>
        <v>600</v>
      </c>
      <c r="I7" s="23">
        <v>1074</v>
      </c>
      <c r="J7" s="24">
        <v>600</v>
      </c>
      <c r="K7" s="25">
        <f t="shared" si="5"/>
        <v>0</v>
      </c>
      <c r="L7" s="26">
        <v>0.03</v>
      </c>
      <c r="M7" s="26">
        <v>5</v>
      </c>
      <c r="N7" s="26">
        <f>H7*24*L7*M7</f>
        <v>2160</v>
      </c>
    </row>
    <row r="8" spans="1:14" ht="85.5" customHeight="1" thickBot="1" x14ac:dyDescent="0.25">
      <c r="A8" s="73"/>
      <c r="B8" s="76" t="s">
        <v>51</v>
      </c>
      <c r="C8" s="20" t="s">
        <v>74</v>
      </c>
      <c r="D8" s="17">
        <f t="shared" si="4"/>
        <v>300</v>
      </c>
      <c r="E8" s="18">
        <v>100</v>
      </c>
      <c r="F8" s="18">
        <v>200</v>
      </c>
      <c r="G8" s="18">
        <v>0</v>
      </c>
      <c r="H8" s="19">
        <f t="shared" si="1"/>
        <v>200</v>
      </c>
      <c r="I8" s="23">
        <v>221</v>
      </c>
      <c r="J8" s="24">
        <v>200</v>
      </c>
      <c r="K8" s="25">
        <f t="shared" si="5"/>
        <v>0</v>
      </c>
      <c r="L8" s="26">
        <v>0.01</v>
      </c>
      <c r="M8" s="26">
        <v>5</v>
      </c>
      <c r="N8" s="26">
        <f t="shared" si="6"/>
        <v>240</v>
      </c>
    </row>
    <row r="9" spans="1:14" ht="85.5" customHeight="1" thickBot="1" x14ac:dyDescent="0.25">
      <c r="A9" s="73"/>
      <c r="B9" s="77"/>
      <c r="C9" s="20" t="s">
        <v>75</v>
      </c>
      <c r="D9" s="17">
        <f t="shared" si="4"/>
        <v>500</v>
      </c>
      <c r="E9" s="18">
        <v>100</v>
      </c>
      <c r="F9" s="18">
        <v>400</v>
      </c>
      <c r="G9" s="18">
        <v>0</v>
      </c>
      <c r="H9" s="19">
        <f t="shared" si="1"/>
        <v>400</v>
      </c>
      <c r="I9" s="23">
        <v>361</v>
      </c>
      <c r="J9" s="24">
        <v>361</v>
      </c>
      <c r="K9" s="25">
        <f t="shared" si="5"/>
        <v>39</v>
      </c>
      <c r="L9" s="26">
        <v>0</v>
      </c>
      <c r="M9" s="26">
        <v>20</v>
      </c>
      <c r="N9" s="26">
        <f t="shared" si="6"/>
        <v>0</v>
      </c>
    </row>
    <row r="10" spans="1:14" ht="85.5" customHeight="1" thickBot="1" x14ac:dyDescent="0.25">
      <c r="A10" s="73"/>
      <c r="B10" s="77"/>
      <c r="C10" s="30">
        <v>43581</v>
      </c>
      <c r="D10" s="17">
        <f t="shared" si="4"/>
        <v>350</v>
      </c>
      <c r="E10" s="18">
        <v>100</v>
      </c>
      <c r="F10" s="18">
        <v>250</v>
      </c>
      <c r="G10" s="18">
        <v>0</v>
      </c>
      <c r="H10" s="19">
        <f t="shared" si="1"/>
        <v>250</v>
      </c>
      <c r="I10" s="23">
        <v>241</v>
      </c>
      <c r="J10" s="24">
        <v>241</v>
      </c>
      <c r="K10" s="25">
        <f t="shared" si="5"/>
        <v>9</v>
      </c>
      <c r="L10" s="26">
        <v>0</v>
      </c>
      <c r="M10" s="26">
        <v>1</v>
      </c>
      <c r="N10" s="26">
        <f t="shared" si="6"/>
        <v>0</v>
      </c>
    </row>
    <row r="11" spans="1:14" ht="85.5" customHeight="1" thickBot="1" x14ac:dyDescent="0.25">
      <c r="A11" s="73"/>
      <c r="B11" s="77"/>
      <c r="C11" s="20" t="s">
        <v>76</v>
      </c>
      <c r="D11" s="17">
        <f t="shared" si="4"/>
        <v>300</v>
      </c>
      <c r="E11" s="18">
        <v>100</v>
      </c>
      <c r="F11" s="18">
        <v>200</v>
      </c>
      <c r="G11" s="18">
        <v>0</v>
      </c>
      <c r="H11" s="19">
        <f t="shared" si="1"/>
        <v>200</v>
      </c>
      <c r="I11" s="23">
        <v>221</v>
      </c>
      <c r="J11" s="24">
        <v>200</v>
      </c>
      <c r="K11" s="25">
        <f t="shared" si="5"/>
        <v>0</v>
      </c>
      <c r="L11" s="26">
        <v>0.01</v>
      </c>
      <c r="M11" s="26">
        <v>2</v>
      </c>
      <c r="N11" s="26">
        <f t="shared" si="6"/>
        <v>96</v>
      </c>
    </row>
    <row r="12" spans="1:14" ht="85.5" customHeight="1" thickBot="1" x14ac:dyDescent="0.25">
      <c r="A12" s="73"/>
      <c r="B12" s="78"/>
      <c r="C12" s="20" t="s">
        <v>77</v>
      </c>
      <c r="D12" s="17">
        <f t="shared" si="0"/>
        <v>250</v>
      </c>
      <c r="E12" s="18">
        <v>100</v>
      </c>
      <c r="F12" s="18">
        <v>150</v>
      </c>
      <c r="G12" s="18">
        <v>0</v>
      </c>
      <c r="H12" s="19">
        <f t="shared" si="1"/>
        <v>150</v>
      </c>
      <c r="I12" s="23">
        <v>186</v>
      </c>
      <c r="J12" s="24">
        <v>150</v>
      </c>
      <c r="K12" s="25">
        <f t="shared" si="2"/>
        <v>0</v>
      </c>
      <c r="L12" s="26">
        <v>0.01</v>
      </c>
      <c r="M12" s="26">
        <v>2</v>
      </c>
      <c r="N12" s="26">
        <f>H12*24*L12*M12</f>
        <v>72</v>
      </c>
    </row>
    <row r="13" spans="1:14" ht="85.5" customHeight="1" thickBot="1" x14ac:dyDescent="0.25">
      <c r="A13" s="74"/>
      <c r="B13" s="79" t="s">
        <v>22</v>
      </c>
      <c r="C13" s="1" t="s">
        <v>74</v>
      </c>
      <c r="D13" s="14">
        <f t="shared" ref="D13:D21" si="7">E13+F13</f>
        <v>700</v>
      </c>
      <c r="E13" s="14">
        <v>100</v>
      </c>
      <c r="F13" s="14">
        <v>600</v>
      </c>
      <c r="G13" s="14">
        <v>200</v>
      </c>
      <c r="H13" s="13">
        <f t="shared" si="1"/>
        <v>400</v>
      </c>
      <c r="I13" s="23">
        <v>702</v>
      </c>
      <c r="J13" s="24">
        <v>400</v>
      </c>
      <c r="K13" s="25">
        <f t="shared" si="2"/>
        <v>0</v>
      </c>
      <c r="L13" s="27">
        <v>0.55000000000000004</v>
      </c>
      <c r="M13" s="26">
        <v>5</v>
      </c>
      <c r="N13" s="26">
        <f t="shared" si="3"/>
        <v>26400</v>
      </c>
    </row>
    <row r="14" spans="1:14" ht="85.5" customHeight="1" thickBot="1" x14ac:dyDescent="0.25">
      <c r="A14" s="74"/>
      <c r="B14" s="80"/>
      <c r="C14" s="28" t="s">
        <v>78</v>
      </c>
      <c r="D14" s="14">
        <f t="shared" ref="D14:D20" si="8">E14+F14</f>
        <v>650</v>
      </c>
      <c r="E14" s="14">
        <v>100</v>
      </c>
      <c r="F14" s="14">
        <v>550</v>
      </c>
      <c r="G14" s="14">
        <v>200</v>
      </c>
      <c r="H14" s="13">
        <f t="shared" si="1"/>
        <v>350</v>
      </c>
      <c r="I14" s="23">
        <v>707</v>
      </c>
      <c r="J14" s="24">
        <v>350</v>
      </c>
      <c r="K14" s="25">
        <f t="shared" ref="K14:K20" si="9">H14-J14</f>
        <v>0</v>
      </c>
      <c r="L14" s="27">
        <v>0.71</v>
      </c>
      <c r="M14" s="26">
        <v>2</v>
      </c>
      <c r="N14" s="26">
        <f t="shared" ref="N14:N18" si="10">H14*24*L14*M14</f>
        <v>11928</v>
      </c>
    </row>
    <row r="15" spans="1:14" ht="85.5" customHeight="1" thickBot="1" x14ac:dyDescent="0.25">
      <c r="A15" s="74"/>
      <c r="B15" s="80"/>
      <c r="C15" s="1" t="s">
        <v>79</v>
      </c>
      <c r="D15" s="14">
        <f t="shared" si="8"/>
        <v>600</v>
      </c>
      <c r="E15" s="14">
        <v>100</v>
      </c>
      <c r="F15" s="14">
        <v>500</v>
      </c>
      <c r="G15" s="14">
        <v>200</v>
      </c>
      <c r="H15" s="13">
        <f t="shared" si="1"/>
        <v>300</v>
      </c>
      <c r="I15" s="23">
        <v>642</v>
      </c>
      <c r="J15" s="24">
        <v>300</v>
      </c>
      <c r="K15" s="25">
        <f t="shared" si="9"/>
        <v>0</v>
      </c>
      <c r="L15" s="27">
        <v>0.85</v>
      </c>
      <c r="M15" s="26">
        <v>3</v>
      </c>
      <c r="N15" s="26">
        <f t="shared" si="10"/>
        <v>18360</v>
      </c>
    </row>
    <row r="16" spans="1:14" ht="85.5" customHeight="1" thickBot="1" x14ac:dyDescent="0.25">
      <c r="A16" s="74"/>
      <c r="B16" s="80"/>
      <c r="C16" s="1" t="s">
        <v>80</v>
      </c>
      <c r="D16" s="14">
        <f t="shared" si="8"/>
        <v>400</v>
      </c>
      <c r="E16" s="14">
        <v>100</v>
      </c>
      <c r="F16" s="14">
        <v>300</v>
      </c>
      <c r="G16" s="14">
        <v>200</v>
      </c>
      <c r="H16" s="13">
        <f t="shared" ref="H16:H18" si="11">F16-G16</f>
        <v>100</v>
      </c>
      <c r="I16" s="23">
        <v>432</v>
      </c>
      <c r="J16" s="24">
        <v>100</v>
      </c>
      <c r="K16" s="25">
        <f t="shared" si="9"/>
        <v>0</v>
      </c>
      <c r="L16" s="27">
        <v>1.57</v>
      </c>
      <c r="M16" s="26">
        <v>15</v>
      </c>
      <c r="N16" s="26">
        <f t="shared" si="10"/>
        <v>56520</v>
      </c>
    </row>
    <row r="17" spans="1:14" ht="85.5" customHeight="1" thickBot="1" x14ac:dyDescent="0.25">
      <c r="A17" s="74"/>
      <c r="B17" s="80"/>
      <c r="C17" s="28">
        <v>43581</v>
      </c>
      <c r="D17" s="14">
        <f t="shared" si="8"/>
        <v>600</v>
      </c>
      <c r="E17" s="14">
        <v>100</v>
      </c>
      <c r="F17" s="14">
        <v>500</v>
      </c>
      <c r="G17" s="14">
        <v>200</v>
      </c>
      <c r="H17" s="13">
        <f t="shared" si="11"/>
        <v>300</v>
      </c>
      <c r="I17" s="23">
        <v>662</v>
      </c>
      <c r="J17" s="24">
        <v>300</v>
      </c>
      <c r="K17" s="25">
        <f t="shared" si="9"/>
        <v>0</v>
      </c>
      <c r="L17" s="27">
        <v>0.67</v>
      </c>
      <c r="M17" s="26">
        <v>1</v>
      </c>
      <c r="N17" s="26">
        <f t="shared" si="10"/>
        <v>4824</v>
      </c>
    </row>
    <row r="18" spans="1:14" ht="85.5" customHeight="1" thickBot="1" x14ac:dyDescent="0.25">
      <c r="A18" s="74"/>
      <c r="B18" s="81"/>
      <c r="C18" s="1" t="s">
        <v>81</v>
      </c>
      <c r="D18" s="14">
        <f t="shared" si="8"/>
        <v>650</v>
      </c>
      <c r="E18" s="14">
        <v>100</v>
      </c>
      <c r="F18" s="14">
        <v>550</v>
      </c>
      <c r="G18" s="14">
        <v>200</v>
      </c>
      <c r="H18" s="13">
        <f t="shared" si="11"/>
        <v>350</v>
      </c>
      <c r="I18" s="23">
        <v>652</v>
      </c>
      <c r="J18" s="24">
        <v>350</v>
      </c>
      <c r="K18" s="25">
        <f t="shared" si="9"/>
        <v>0</v>
      </c>
      <c r="L18" s="27">
        <v>0.78</v>
      </c>
      <c r="M18" s="26">
        <v>4</v>
      </c>
      <c r="N18" s="26">
        <f t="shared" si="10"/>
        <v>26208</v>
      </c>
    </row>
    <row r="19" spans="1:14" ht="85.5" customHeight="1" thickBot="1" x14ac:dyDescent="0.25">
      <c r="A19" s="74"/>
      <c r="B19" s="79" t="s">
        <v>23</v>
      </c>
      <c r="C19" s="1" t="s">
        <v>82</v>
      </c>
      <c r="D19" s="14">
        <f t="shared" si="8"/>
        <v>150</v>
      </c>
      <c r="E19" s="14">
        <v>100</v>
      </c>
      <c r="F19" s="14">
        <v>50</v>
      </c>
      <c r="G19" s="14">
        <v>0</v>
      </c>
      <c r="H19" s="13">
        <f>F19-G19</f>
        <v>50</v>
      </c>
      <c r="I19" s="23">
        <v>71</v>
      </c>
      <c r="J19" s="24">
        <v>50</v>
      </c>
      <c r="K19" s="25">
        <f t="shared" si="9"/>
        <v>0</v>
      </c>
      <c r="L19" s="27">
        <v>0.01</v>
      </c>
      <c r="M19" s="26">
        <v>10</v>
      </c>
      <c r="N19" s="26">
        <f>H19*24*L19*M19</f>
        <v>120</v>
      </c>
    </row>
    <row r="20" spans="1:14" ht="85.5" customHeight="1" thickBot="1" x14ac:dyDescent="0.25">
      <c r="A20" s="74"/>
      <c r="B20" s="80"/>
      <c r="C20" s="1" t="s">
        <v>80</v>
      </c>
      <c r="D20" s="14">
        <f t="shared" si="8"/>
        <v>100</v>
      </c>
      <c r="E20" s="14">
        <v>100</v>
      </c>
      <c r="F20" s="14">
        <v>0</v>
      </c>
      <c r="G20" s="14">
        <v>0</v>
      </c>
      <c r="H20" s="13">
        <f>F20-G20</f>
        <v>0</v>
      </c>
      <c r="I20" s="23">
        <v>0</v>
      </c>
      <c r="J20" s="24">
        <v>0</v>
      </c>
      <c r="K20" s="25">
        <f t="shared" si="9"/>
        <v>0</v>
      </c>
      <c r="L20" s="27">
        <v>0</v>
      </c>
      <c r="M20" s="26">
        <v>0</v>
      </c>
      <c r="N20" s="26">
        <f>H20*24*L20*M20</f>
        <v>0</v>
      </c>
    </row>
    <row r="21" spans="1:14" ht="85.5" customHeight="1" thickBot="1" x14ac:dyDescent="0.25">
      <c r="A21" s="75"/>
      <c r="B21" s="81"/>
      <c r="C21" s="1" t="s">
        <v>73</v>
      </c>
      <c r="D21" s="14">
        <f t="shared" si="7"/>
        <v>150</v>
      </c>
      <c r="E21" s="14">
        <v>100</v>
      </c>
      <c r="F21" s="14">
        <v>50</v>
      </c>
      <c r="G21" s="14">
        <v>0</v>
      </c>
      <c r="H21" s="13">
        <f>F21-G21</f>
        <v>50</v>
      </c>
      <c r="I21" s="23">
        <v>71</v>
      </c>
      <c r="J21" s="24">
        <v>50</v>
      </c>
      <c r="K21" s="25">
        <f t="shared" si="2"/>
        <v>0</v>
      </c>
      <c r="L21" s="27">
        <v>0.01</v>
      </c>
      <c r="M21" s="26">
        <v>5</v>
      </c>
      <c r="N21" s="26">
        <f>H21*24*L21*M21</f>
        <v>60</v>
      </c>
    </row>
    <row r="22" spans="1:14" ht="22.5" customHeight="1" x14ac:dyDescent="0.2">
      <c r="A22" s="61"/>
      <c r="B22" s="62"/>
      <c r="C22" s="62"/>
      <c r="D22" s="62"/>
      <c r="E22" s="62"/>
      <c r="F22" s="62"/>
      <c r="G22" s="62"/>
      <c r="H22" s="62"/>
      <c r="N22" s="16">
        <f>SUM(N5:N21)</f>
        <v>157980</v>
      </c>
    </row>
    <row r="23" spans="1:14" ht="15.75" x14ac:dyDescent="0.25">
      <c r="H23" s="2"/>
    </row>
    <row r="25" spans="1:14" ht="15.75" customHeight="1" x14ac:dyDescent="0.25"/>
    <row r="38" spans="3:8" ht="15.75" customHeight="1" x14ac:dyDescent="0.2">
      <c r="C38" s="2"/>
      <c r="H38" s="2"/>
    </row>
    <row r="48" spans="3:8" ht="12.75" customHeight="1" x14ac:dyDescent="0.2">
      <c r="C48" s="2"/>
      <c r="H48" s="2"/>
    </row>
    <row r="49" spans="3:8" ht="12.75" customHeight="1" x14ac:dyDescent="0.2">
      <c r="C49" s="2"/>
      <c r="H49" s="2"/>
    </row>
    <row r="50" spans="3:8" ht="15.95" customHeight="1" x14ac:dyDescent="0.2">
      <c r="C50" s="2"/>
      <c r="H50" s="2"/>
    </row>
    <row r="51" spans="3:8" ht="15.95" customHeight="1" x14ac:dyDescent="0.2">
      <c r="C51" s="2"/>
      <c r="H51" s="2"/>
    </row>
    <row r="52" spans="3:8" ht="15.95" customHeight="1" x14ac:dyDescent="0.2">
      <c r="C52" s="2"/>
      <c r="H52" s="2"/>
    </row>
    <row r="53" spans="3:8" ht="15.95" customHeight="1" x14ac:dyDescent="0.2">
      <c r="C53" s="2"/>
      <c r="H53" s="2"/>
    </row>
    <row r="54" spans="3:8" ht="15.95" customHeight="1" x14ac:dyDescent="0.2">
      <c r="C54" s="2"/>
      <c r="H54" s="2"/>
    </row>
    <row r="56" spans="3:8" ht="15.95" customHeight="1" x14ac:dyDescent="0.2">
      <c r="C56" s="2"/>
      <c r="H56" s="2"/>
    </row>
    <row r="57" spans="3:8" ht="15.95" customHeight="1" x14ac:dyDescent="0.2">
      <c r="C57" s="2"/>
      <c r="H57" s="2"/>
    </row>
    <row r="58" spans="3:8" ht="15.95" customHeight="1" x14ac:dyDescent="0.2">
      <c r="C58" s="2"/>
      <c r="H58" s="2"/>
    </row>
    <row r="59" spans="3:8" ht="15.95" customHeight="1" x14ac:dyDescent="0.2">
      <c r="C59" s="2"/>
      <c r="H59" s="2"/>
    </row>
    <row r="60" spans="3:8" ht="15.95" customHeight="1" x14ac:dyDescent="0.2">
      <c r="C60" s="2"/>
      <c r="H60" s="2"/>
    </row>
    <row r="61" spans="3:8" ht="15.95" customHeight="1" x14ac:dyDescent="0.2">
      <c r="C61" s="2"/>
      <c r="H61" s="2"/>
    </row>
    <row r="62" spans="3:8" ht="15.95" customHeight="1" x14ac:dyDescent="0.2">
      <c r="C62" s="2"/>
      <c r="H62" s="2"/>
    </row>
    <row r="63" spans="3:8" ht="15.95" customHeight="1" x14ac:dyDescent="0.2">
      <c r="C63" s="2"/>
      <c r="H63" s="2"/>
    </row>
    <row r="64" spans="3:8" ht="15.95" customHeight="1" x14ac:dyDescent="0.2">
      <c r="C64" s="2"/>
      <c r="H64" s="2"/>
    </row>
    <row r="65" spans="3:8" ht="15.95" customHeight="1" x14ac:dyDescent="0.2">
      <c r="C65" s="2"/>
      <c r="H65" s="2"/>
    </row>
    <row r="66" spans="3:8" ht="15.95" customHeight="1" x14ac:dyDescent="0.2">
      <c r="C66" s="2"/>
      <c r="H66" s="2"/>
    </row>
    <row r="67" spans="3:8" ht="15.95" customHeight="1" x14ac:dyDescent="0.2">
      <c r="C67" s="2"/>
      <c r="H67" s="2"/>
    </row>
    <row r="68" spans="3:8" ht="15.95" customHeight="1" x14ac:dyDescent="0.2">
      <c r="C68" s="2"/>
      <c r="H68" s="2"/>
    </row>
    <row r="69" spans="3:8" ht="15.95" customHeight="1" x14ac:dyDescent="0.2">
      <c r="C69" s="2"/>
      <c r="H69" s="2"/>
    </row>
    <row r="70" spans="3:8" ht="15.95" customHeight="1" x14ac:dyDescent="0.2">
      <c r="C70" s="2"/>
      <c r="H70" s="2"/>
    </row>
    <row r="71" spans="3:8" ht="15.95" customHeight="1" x14ac:dyDescent="0.2">
      <c r="C71" s="2"/>
      <c r="H71" s="2"/>
    </row>
    <row r="72" spans="3:8" ht="15.95" customHeight="1" x14ac:dyDescent="0.2">
      <c r="C72" s="2"/>
      <c r="H72" s="2"/>
    </row>
    <row r="73" spans="3:8" ht="15.95" customHeight="1" x14ac:dyDescent="0.2">
      <c r="C73" s="2"/>
      <c r="H73" s="2"/>
    </row>
    <row r="74" spans="3:8" ht="15.95" customHeight="1" x14ac:dyDescent="0.2">
      <c r="C74" s="2"/>
      <c r="H74" s="2"/>
    </row>
    <row r="75" spans="3:8" ht="15.95" customHeight="1" x14ac:dyDescent="0.2">
      <c r="C75" s="2"/>
      <c r="H75" s="2"/>
    </row>
    <row r="76" spans="3:8" ht="15.95" customHeight="1" x14ac:dyDescent="0.2">
      <c r="C76" s="2"/>
      <c r="H76" s="2"/>
    </row>
    <row r="77" spans="3:8" ht="15.95" customHeight="1" x14ac:dyDescent="0.2">
      <c r="C77" s="2"/>
      <c r="H77" s="2"/>
    </row>
    <row r="78" spans="3:8" ht="15.95" customHeight="1" x14ac:dyDescent="0.2">
      <c r="C78" s="2"/>
      <c r="H78" s="2"/>
    </row>
    <row r="81" spans="3:8" ht="12.75" customHeight="1" x14ac:dyDescent="0.2">
      <c r="C81" s="2"/>
      <c r="H81" s="2"/>
    </row>
    <row r="82" spans="3:8" ht="12.75" customHeight="1" x14ac:dyDescent="0.2">
      <c r="C82" s="2"/>
      <c r="H82" s="2"/>
    </row>
    <row r="83" spans="3:8" ht="15.95" customHeight="1" x14ac:dyDescent="0.2">
      <c r="C83" s="2"/>
      <c r="H83" s="2"/>
    </row>
    <row r="84" spans="3:8" ht="15.95" customHeight="1" x14ac:dyDescent="0.2">
      <c r="C84" s="2"/>
      <c r="H84" s="2"/>
    </row>
    <row r="85" spans="3:8" ht="15.95" customHeight="1" x14ac:dyDescent="0.2">
      <c r="C85" s="2"/>
      <c r="H85" s="2"/>
    </row>
    <row r="86" spans="3:8" ht="15.95" customHeight="1" x14ac:dyDescent="0.2">
      <c r="C86" s="2"/>
      <c r="H86" s="2"/>
    </row>
    <row r="87" spans="3:8" ht="15.95" customHeight="1" x14ac:dyDescent="0.2">
      <c r="C87" s="2"/>
      <c r="H87" s="2"/>
    </row>
    <row r="88" spans="3:8" ht="12.75" customHeight="1" x14ac:dyDescent="0.2">
      <c r="C88" s="2"/>
      <c r="H88" s="2"/>
    </row>
    <row r="89" spans="3:8" ht="15.95" customHeight="1" x14ac:dyDescent="0.2">
      <c r="C89" s="2"/>
      <c r="H89" s="2"/>
    </row>
    <row r="90" spans="3:8" ht="15.95" customHeight="1" x14ac:dyDescent="0.2">
      <c r="C90" s="2"/>
      <c r="H90" s="2"/>
    </row>
    <row r="91" spans="3:8" ht="15.95" customHeight="1" x14ac:dyDescent="0.2">
      <c r="C91" s="2"/>
      <c r="H91" s="2"/>
    </row>
    <row r="92" spans="3:8" ht="15.95" customHeight="1" x14ac:dyDescent="0.2">
      <c r="C92" s="2"/>
      <c r="H92" s="2"/>
    </row>
    <row r="93" spans="3:8" ht="15.95" customHeight="1" x14ac:dyDescent="0.2">
      <c r="C93" s="2"/>
      <c r="H93" s="2"/>
    </row>
    <row r="94" spans="3:8" ht="15.95" customHeight="1" x14ac:dyDescent="0.2">
      <c r="C94" s="2"/>
      <c r="H94" s="2"/>
    </row>
    <row r="95" spans="3:8" ht="15.95" customHeight="1" x14ac:dyDescent="0.2">
      <c r="C95" s="2"/>
      <c r="H95" s="2"/>
    </row>
    <row r="96" spans="3:8" ht="15.95" customHeight="1" x14ac:dyDescent="0.2">
      <c r="C96" s="2"/>
      <c r="H96" s="2"/>
    </row>
    <row r="97" spans="3:8" ht="15.95" customHeight="1" x14ac:dyDescent="0.2">
      <c r="C97" s="2"/>
      <c r="H97" s="2"/>
    </row>
    <row r="98" spans="3:8" ht="15.95" customHeight="1" x14ac:dyDescent="0.2">
      <c r="C98" s="2"/>
      <c r="H98" s="2"/>
    </row>
    <row r="99" spans="3:8" ht="15.95" customHeight="1" x14ac:dyDescent="0.2">
      <c r="C99" s="2"/>
      <c r="H99" s="2"/>
    </row>
    <row r="100" spans="3:8" ht="15.95" customHeight="1" x14ac:dyDescent="0.2">
      <c r="C100" s="2"/>
      <c r="H100" s="2"/>
    </row>
    <row r="101" spans="3:8" ht="15.95" customHeight="1" x14ac:dyDescent="0.2">
      <c r="C101" s="2"/>
      <c r="H101" s="2"/>
    </row>
    <row r="102" spans="3:8" ht="15.95" customHeight="1" x14ac:dyDescent="0.2">
      <c r="C102" s="2"/>
      <c r="H102" s="2"/>
    </row>
    <row r="103" spans="3:8" ht="15.95" customHeight="1" x14ac:dyDescent="0.2">
      <c r="C103" s="2"/>
      <c r="H103" s="2"/>
    </row>
    <row r="104" spans="3:8" ht="15.95" customHeight="1" x14ac:dyDescent="0.2">
      <c r="C104" s="2"/>
      <c r="H104" s="2"/>
    </row>
    <row r="105" spans="3:8" ht="15.95" customHeight="1" x14ac:dyDescent="0.2">
      <c r="C105" s="2"/>
      <c r="H105" s="2"/>
    </row>
    <row r="106" spans="3:8" ht="15.95" customHeight="1" x14ac:dyDescent="0.2">
      <c r="C106" s="2"/>
      <c r="H106" s="2"/>
    </row>
    <row r="107" spans="3:8" ht="15.95" customHeight="1" x14ac:dyDescent="0.2">
      <c r="C107" s="2"/>
      <c r="H107" s="2"/>
    </row>
    <row r="108" spans="3:8" ht="15.95" customHeight="1" x14ac:dyDescent="0.2">
      <c r="C108" s="2"/>
      <c r="H108" s="2"/>
    </row>
    <row r="109" spans="3:8" ht="15.95" customHeight="1" x14ac:dyDescent="0.2">
      <c r="C109" s="2"/>
      <c r="H109" s="2"/>
    </row>
    <row r="110" spans="3:8" ht="15.95" customHeight="1" x14ac:dyDescent="0.2">
      <c r="C110" s="2"/>
      <c r="H110" s="2"/>
    </row>
    <row r="111" spans="3:8" ht="15.95" customHeight="1" x14ac:dyDescent="0.2">
      <c r="C111" s="2"/>
      <c r="H111" s="2"/>
    </row>
    <row r="114" spans="3:8" ht="12.75" customHeight="1" x14ac:dyDescent="0.2">
      <c r="C114" s="2"/>
      <c r="H114" s="2"/>
    </row>
    <row r="115" spans="3:8" ht="12.75" customHeight="1" x14ac:dyDescent="0.2">
      <c r="C115" s="2"/>
      <c r="H115" s="2"/>
    </row>
    <row r="116" spans="3:8" ht="15.95" customHeight="1" x14ac:dyDescent="0.2">
      <c r="C116" s="2"/>
      <c r="H116" s="2"/>
    </row>
    <row r="117" spans="3:8" ht="15.95" customHeight="1" x14ac:dyDescent="0.2">
      <c r="C117" s="2"/>
      <c r="H117" s="2"/>
    </row>
    <row r="118" spans="3:8" ht="15.95" customHeight="1" x14ac:dyDescent="0.2">
      <c r="C118" s="2"/>
      <c r="H118" s="2"/>
    </row>
    <row r="119" spans="3:8" ht="15.95" customHeight="1" x14ac:dyDescent="0.2">
      <c r="C119" s="2"/>
      <c r="H119" s="2"/>
    </row>
    <row r="120" spans="3:8" ht="15.95" customHeight="1" x14ac:dyDescent="0.2">
      <c r="C120" s="2"/>
      <c r="H120" s="2"/>
    </row>
    <row r="122" spans="3:8" ht="15.95" customHeight="1" x14ac:dyDescent="0.2">
      <c r="C122" s="2"/>
      <c r="H122" s="2"/>
    </row>
    <row r="123" spans="3:8" ht="15.95" customHeight="1" x14ac:dyDescent="0.2">
      <c r="C123" s="2"/>
      <c r="H123" s="2"/>
    </row>
    <row r="124" spans="3:8" ht="15.95" customHeight="1" x14ac:dyDescent="0.2">
      <c r="C124" s="2"/>
      <c r="H124" s="2"/>
    </row>
    <row r="125" spans="3:8" ht="15.95" customHeight="1" x14ac:dyDescent="0.2">
      <c r="C125" s="2"/>
      <c r="H125" s="2"/>
    </row>
    <row r="126" spans="3:8" ht="15.95" customHeight="1" x14ac:dyDescent="0.2">
      <c r="C126" s="2"/>
      <c r="H126" s="2"/>
    </row>
    <row r="127" spans="3:8" ht="15.95" customHeight="1" x14ac:dyDescent="0.2">
      <c r="C127" s="2"/>
      <c r="H127" s="2"/>
    </row>
    <row r="128" spans="3:8" ht="15.95" customHeight="1" x14ac:dyDescent="0.2">
      <c r="C128" s="2"/>
      <c r="H128" s="2"/>
    </row>
    <row r="129" spans="3:8" ht="15.95" customHeight="1" x14ac:dyDescent="0.2">
      <c r="C129" s="2"/>
      <c r="H129" s="2"/>
    </row>
    <row r="130" spans="3:8" ht="15.95" customHeight="1" x14ac:dyDescent="0.2">
      <c r="C130" s="2"/>
      <c r="H130" s="2"/>
    </row>
    <row r="131" spans="3:8" ht="15.95" customHeight="1" x14ac:dyDescent="0.2">
      <c r="C131" s="2"/>
      <c r="H131" s="2"/>
    </row>
    <row r="132" spans="3:8" ht="15.95" customHeight="1" x14ac:dyDescent="0.2">
      <c r="C132" s="2"/>
      <c r="H132" s="2"/>
    </row>
    <row r="133" spans="3:8" ht="15.95" customHeight="1" x14ac:dyDescent="0.2">
      <c r="C133" s="2"/>
      <c r="H133" s="2"/>
    </row>
    <row r="134" spans="3:8" ht="15.95" customHeight="1" x14ac:dyDescent="0.2">
      <c r="C134" s="2"/>
      <c r="H134" s="2"/>
    </row>
    <row r="135" spans="3:8" ht="15.95" customHeight="1" x14ac:dyDescent="0.2">
      <c r="C135" s="2"/>
      <c r="H135" s="2"/>
    </row>
    <row r="136" spans="3:8" ht="15.95" customHeight="1" x14ac:dyDescent="0.2">
      <c r="C136" s="2"/>
      <c r="H136" s="2"/>
    </row>
    <row r="137" spans="3:8" ht="15.95" customHeight="1" x14ac:dyDescent="0.2">
      <c r="C137" s="2"/>
      <c r="H137" s="2"/>
    </row>
    <row r="138" spans="3:8" ht="15.95" customHeight="1" x14ac:dyDescent="0.2">
      <c r="C138" s="2"/>
      <c r="H138" s="2"/>
    </row>
    <row r="139" spans="3:8" ht="15.95" customHeight="1" x14ac:dyDescent="0.2">
      <c r="C139" s="2"/>
      <c r="H139" s="2"/>
    </row>
    <row r="140" spans="3:8" ht="15.95" customHeight="1" x14ac:dyDescent="0.2">
      <c r="C140" s="2"/>
      <c r="H140" s="2"/>
    </row>
    <row r="141" spans="3:8" ht="15.95" customHeight="1" x14ac:dyDescent="0.2">
      <c r="C141" s="2"/>
      <c r="H141" s="2"/>
    </row>
    <row r="142" spans="3:8" ht="15.95" customHeight="1" x14ac:dyDescent="0.2">
      <c r="C142" s="2"/>
      <c r="H142" s="2"/>
    </row>
    <row r="143" spans="3:8" ht="15.95" customHeight="1" x14ac:dyDescent="0.2">
      <c r="C143" s="2"/>
      <c r="H143" s="2"/>
    </row>
    <row r="144" spans="3:8" ht="15.95" customHeight="1" x14ac:dyDescent="0.2">
      <c r="C144" s="2"/>
      <c r="H144" s="2"/>
    </row>
    <row r="147" spans="3:8" ht="26.25" customHeight="1" x14ac:dyDescent="0.2">
      <c r="C147" s="2"/>
      <c r="H147" s="2"/>
    </row>
    <row r="150" spans="3:8" ht="27" customHeight="1" x14ac:dyDescent="0.2">
      <c r="C150" s="2"/>
      <c r="H150" s="2"/>
    </row>
    <row r="151" spans="3:8" ht="24.75" customHeight="1" x14ac:dyDescent="0.2">
      <c r="C151" s="2"/>
      <c r="H151" s="2"/>
    </row>
    <row r="152" spans="3:8" ht="25.5" customHeight="1" x14ac:dyDescent="0.2">
      <c r="C152" s="2"/>
      <c r="H152" s="2"/>
    </row>
    <row r="153" spans="3:8" ht="25.5" customHeight="1" x14ac:dyDescent="0.2">
      <c r="C153" s="2"/>
      <c r="H153" s="2"/>
    </row>
    <row r="158" spans="3:8" ht="12.75" customHeight="1" x14ac:dyDescent="0.2">
      <c r="C158" s="2"/>
      <c r="H158" s="2"/>
    </row>
    <row r="167" spans="3:8" ht="12.75" x14ac:dyDescent="0.2">
      <c r="C167" s="2"/>
      <c r="H167" s="2"/>
    </row>
  </sheetData>
  <mergeCells count="13">
    <mergeCell ref="A22:H22"/>
    <mergeCell ref="A1:B1"/>
    <mergeCell ref="C1:F1"/>
    <mergeCell ref="G1:H1"/>
    <mergeCell ref="A2:H2"/>
    <mergeCell ref="A3:H3"/>
    <mergeCell ref="A4:B4"/>
    <mergeCell ref="A5:A12"/>
    <mergeCell ref="A13:A21"/>
    <mergeCell ref="B5:B7"/>
    <mergeCell ref="B8:B12"/>
    <mergeCell ref="B13:B18"/>
    <mergeCell ref="B19:B21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2018-01-15T11:40:56Z</cp:lastPrinted>
  <dcterms:created xsi:type="dcterms:W3CDTF">2005-06-22T10:45:23Z</dcterms:created>
  <dcterms:modified xsi:type="dcterms:W3CDTF">2019-03-12T14:30:15Z</dcterms:modified>
</cp:coreProperties>
</file>