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/>
  </bookViews>
  <sheets>
    <sheet name="MachetaResults" sheetId="1393" r:id="rId1"/>
    <sheet name="Avaliable ATC" sheetId="746" r:id="rId2"/>
  </sheets>
  <calcPr calcId="145621"/>
</workbook>
</file>

<file path=xl/calcChain.xml><?xml version="1.0" encoding="utf-8"?>
<calcChain xmlns="http://schemas.openxmlformats.org/spreadsheetml/2006/main">
  <c r="O36" i="1393" l="1"/>
  <c r="O32" i="1393"/>
  <c r="O26" i="1393"/>
  <c r="O17" i="1393"/>
  <c r="K36" i="1393"/>
  <c r="K32" i="1393"/>
  <c r="K26" i="1393"/>
  <c r="K17" i="1393"/>
  <c r="G36" i="1393"/>
  <c r="G32" i="1393"/>
  <c r="G26" i="1393"/>
  <c r="G17" i="1393"/>
  <c r="C36" i="1393"/>
  <c r="C32" i="1393"/>
  <c r="C26" i="1393"/>
  <c r="C17" i="1393"/>
  <c r="N7" i="746"/>
  <c r="K7" i="746"/>
  <c r="D7" i="746"/>
  <c r="N11" i="746" l="1"/>
  <c r="D11" i="746"/>
  <c r="K11" i="746" l="1"/>
  <c r="K9" i="746"/>
  <c r="D9" i="746"/>
  <c r="N6" i="746"/>
  <c r="N8" i="746"/>
  <c r="D8" i="746"/>
  <c r="D6" i="746"/>
  <c r="N9" i="746" l="1"/>
  <c r="K8" i="746"/>
  <c r="K6" i="746"/>
  <c r="K10" i="746" l="1"/>
  <c r="D10" i="746"/>
  <c r="D5" i="746"/>
  <c r="N5" i="746" l="1"/>
  <c r="N10" i="746"/>
  <c r="N12" i="746" l="1"/>
  <c r="K5" i="746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<sst xmlns="http://schemas.openxmlformats.org/spreadsheetml/2006/main" count="312" uniqueCount="73">
  <si>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</si>
  <si>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</si>
  <si>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</si>
  <si>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</si>
  <si>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</si>
  <si>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</si>
  <si>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</si>
  <si>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</si>
  <si>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</si>
  <si>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</si>
  <si>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</si>
  <si>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</si>
  <si>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</si>
  <si>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</si>
  <si>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</si>
  <si>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</si>
  <si>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</si>
  <si>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</si>
  <si>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</si>
  <si>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</si>
  <si>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</si>
  <si>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</si>
  <si>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</si>
  <si>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</si>
  <si>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</si>
  <si>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15X-MVM--------B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</si>
  <si>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</si>
  <si>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</si>
  <si>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</si>
  <si>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</si>
  <si>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</si>
  <si>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</si>
  <si>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</si>
  <si>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</si>
  <si>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</si>
  <si>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</si>
  <si>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</si>
  <si>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</si>
  <si>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11XFREEPOINT---N</t>
  </si>
  <si>
    <t>28X-PETROL-LJ--C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</si>
  <si>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</si>
  <si>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</si>
  <si>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</si>
  <si>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</si>
  <si>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</si>
  <si>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</si>
  <si>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</si>
  <si>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</si>
  <si>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</si>
  <si>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CEZ a.s.</t>
  </si>
  <si>
    <t>EDF Trading Limited</t>
  </si>
  <si>
    <t>FREEPOINT COMMODITIES EUROPE LLP</t>
  </si>
  <si>
    <t>Petrol Slovenska energetska druzba dd Ljubljana</t>
  </si>
  <si>
    <t>11XCEZ-CZ------1</t>
  </si>
  <si>
    <t>DANSKE COMMODITIES</t>
  </si>
  <si>
    <t>MVM PARTNER RZT</t>
  </si>
  <si>
    <t>STATKRAFT</t>
  </si>
  <si>
    <t>ATCm</t>
  </si>
  <si>
    <t>ATC = 200</t>
  </si>
  <si>
    <t>ATC = 150</t>
  </si>
  <si>
    <t>ATC = 100</t>
  </si>
  <si>
    <t>ATC = 250</t>
  </si>
  <si>
    <t>ATC = 400</t>
  </si>
  <si>
    <t>01-05.05.2019</t>
  </si>
  <si>
    <t>06-10.05.2019</t>
  </si>
  <si>
    <t>11-19.05.2019</t>
  </si>
  <si>
    <t>20-31.05.2019</t>
  </si>
  <si>
    <t>01-31.05.2019</t>
  </si>
  <si>
    <t>CROSS BORDER CAPACITY ALLOCATION AUCTION RESULTS for the period of:
01-05.05.2019</t>
  </si>
  <si>
    <t>CROSS BORDER CAPACITY ALLOCATION AUCTION RESULTS for the period of:
06-10.05.2019</t>
  </si>
  <si>
    <t>CROSS BORDER CAPACITY ALLOCATION AUCTION RESULTS for the period of:
11-19.05.2019</t>
  </si>
  <si>
    <t>CROSS BORDER CAPACITY ALLOCATION AUCTION RESULTS for the period of:
20-31.05.2019</t>
  </si>
  <si>
    <t>NOTE: The deadline for transferring capacities for the month of MAY is 25 APRIL 2019, 12:00(RO). _x000D_
The transfers are to be operated by the participants in the DAMAS platform and the corresponding annex for the transfer is to be sent  by email to: contracte.alocare@transelectrica.ro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</si>
</sst>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77">
    <xf numFmtId="0" fontId="0" fillId="0" borderId="0" xfId="0"/>
    <xf numFmtId="0" fontId="3" fillId="33" borderId="14" xfId="0" applyFont="1" applyFill="1" applyBorder="1" applyAlignment="1">
      <alignment horizontal="center" vertical="center" wrapText="1"/>
    </xf>
    <xf numFmtId="0" fontId="2" fillId="0" borderId="0" xfId="0" applyFont="1"/>
    <xf numFmtId="0" fontId="1" fillId="34" borderId="12" xfId="86" applyFont="1" applyFill="1" applyBorder="1" applyAlignment="1">
      <alignment horizontal="center" vertical="center" wrapText="1"/>
    </xf>
    <xf numFmtId="0" fontId="1" fillId="35" borderId="19" xfId="86" applyFont="1" applyFill="1" applyBorder="1" applyAlignment="1">
      <alignment horizontal="center" vertical="center" wrapText="1"/>
    </xf>
    <xf numFmtId="0" fontId="1" fillId="36" borderId="19" xfId="86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2" fillId="0" borderId="10" xfId="0" applyFont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33" fillId="0" borderId="0" xfId="0" applyFont="1"/>
    <xf numFmtId="4" fontId="3" fillId="0" borderId="0" xfId="0" applyNumberFormat="1" applyFont="1" applyAlignment="1">
      <alignment vertical="center"/>
    </xf>
    <xf numFmtId="0" fontId="2" fillId="24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3" fillId="24" borderId="1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30" fillId="35" borderId="13" xfId="0" applyFont="1" applyFill="1" applyBorder="1" applyAlignment="1">
      <alignment horizontal="center" vertical="center"/>
    </xf>
    <xf numFmtId="0" fontId="30" fillId="34" borderId="14" xfId="0" applyFont="1" applyFill="1" applyBorder="1" applyAlignment="1">
      <alignment horizontal="center" vertical="center"/>
    </xf>
    <xf numFmtId="0" fontId="30" fillId="36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24" borderId="18" xfId="90" applyFont="1" applyFill="1" applyBorder="1" applyAlignment="1">
      <alignment horizontal="center" vertical="center" wrapText="1"/>
    </xf>
    <xf numFmtId="0" fontId="3" fillId="33" borderId="18" xfId="90" applyFont="1" applyFill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4" fontId="38" fillId="27" borderId="10" xfId="0" applyNumberFormat="1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3" fillId="33" borderId="13" xfId="9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8" borderId="10" xfId="0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0" fontId="1" fillId="28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1" fillId="29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32" fillId="39" borderId="10" xfId="0" applyFont="1" applyFill="1" applyBorder="1" applyAlignment="1">
      <alignment horizontal="center" vertical="center" wrapText="1"/>
    </xf>
    <xf numFmtId="0" fontId="40" fillId="39" borderId="10" xfId="0" applyFont="1" applyFill="1" applyBorder="1" applyAlignment="1">
      <alignment horizontal="center" vertical="center" wrapText="1"/>
    </xf>
    <xf numFmtId="14" fontId="32" fillId="39" borderId="10" xfId="0" applyNumberFormat="1" applyFont="1" applyFill="1" applyBorder="1" applyAlignment="1">
      <alignment horizontal="center" vertical="center" wrapText="1"/>
    </xf>
    <xf numFmtId="0" fontId="40" fillId="39" borderId="10" xfId="0" applyFont="1" applyFill="1" applyBorder="1" applyAlignment="1">
      <alignment horizontal="center" vertical="center"/>
    </xf>
    <xf numFmtId="17" fontId="28" fillId="0" borderId="0" xfId="90" quotePrefix="1" applyNumberFormat="1" applyFont="1" applyBorder="1" applyAlignment="1">
      <alignment horizontal="center" vertical="center"/>
    </xf>
    <xf numFmtId="0" fontId="29" fillId="0" borderId="0" xfId="90" applyFont="1" applyBorder="1" applyAlignment="1">
      <alignment horizontal="center" vertical="center"/>
    </xf>
    <xf numFmtId="0" fontId="31" fillId="0" borderId="21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29" borderId="22" xfId="90" applyFont="1" applyFill="1" applyBorder="1" applyAlignment="1">
      <alignment horizontal="center" vertical="center" textRotation="90" wrapText="1"/>
    </xf>
    <xf numFmtId="0" fontId="3" fillId="32" borderId="22" xfId="90" applyFont="1" applyFill="1" applyBorder="1" applyAlignment="1">
      <alignment horizontal="center" vertical="center" textRotation="90" wrapText="1"/>
    </xf>
    <xf numFmtId="0" fontId="3" fillId="32" borderId="23" xfId="90" applyFont="1" applyFill="1" applyBorder="1" applyAlignment="1">
      <alignment horizontal="center" vertical="center" textRotation="90" wrapText="1"/>
    </xf>
    <xf numFmtId="0" fontId="3" fillId="24" borderId="18" xfId="90" applyFont="1" applyFill="1" applyBorder="1" applyAlignment="1">
      <alignment horizontal="center" vertical="center" wrapText="1"/>
    </xf>
    <xf numFmtId="0" fontId="3" fillId="24" borderId="17" xfId="90" applyFont="1" applyFill="1" applyBorder="1" applyAlignment="1">
      <alignment horizontal="center" vertical="center" wrapText="1"/>
    </xf>
    <xf numFmtId="0" fontId="3" fillId="24" borderId="20" xfId="90" applyFont="1" applyFill="1" applyBorder="1" applyAlignment="1">
      <alignment horizontal="center" vertical="center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80" zoomScaleNormal="80" workbookViewId="0">
      <selection activeCell="C17" sqref="C17:D18"/>
    </sheetView>
  </sheetViews>
  <sheetFormatPr defaultRowHeight="12.75" x14ac:dyDescent="0.2"/>
  <cols>
    <col min="1" max="120" width="20.7109375" customWidth="1"/>
  </cols>
  <sheetData>
    <row r="1" spans="1:16" x14ac:dyDescent="0.2">
      <c r="A1" s="55" t="s">
        <v>63</v>
      </c>
      <c r="B1" s="55"/>
      <c r="C1" s="55"/>
      <c r="D1" s="55"/>
      <c r="E1" s="55" t="s">
        <v>64</v>
      </c>
      <c r="F1" s="55"/>
      <c r="G1" s="55"/>
      <c r="H1" s="55"/>
      <c r="I1" s="55" t="s">
        <v>65</v>
      </c>
      <c r="J1" s="55"/>
      <c r="K1" s="55"/>
      <c r="L1" s="55"/>
      <c r="M1" s="55" t="s">
        <v>66</v>
      </c>
      <c r="N1" s="55"/>
      <c r="O1" s="55"/>
      <c r="P1" s="55"/>
    </row>
    <row r="2" spans="1:16" x14ac:dyDescent="0.2">
      <c r="A2" s="56">
        <v>5</v>
      </c>
      <c r="B2" s="56"/>
      <c r="C2" s="56"/>
      <c r="D2" s="56"/>
      <c r="E2" s="56">
        <v>5</v>
      </c>
      <c r="F2" s="56"/>
      <c r="G2" s="56"/>
      <c r="H2" s="56"/>
      <c r="I2" s="56">
        <v>9</v>
      </c>
      <c r="J2" s="56"/>
      <c r="K2" s="56"/>
      <c r="L2" s="56"/>
      <c r="M2" s="56">
        <v>12</v>
      </c>
      <c r="N2" s="56"/>
      <c r="O2" s="56"/>
      <c r="P2" s="56"/>
    </row>
    <row r="3" spans="1:16" ht="35.1" customHeight="1" x14ac:dyDescent="0.2">
      <c r="A3" s="57" t="s">
        <v>68</v>
      </c>
      <c r="B3" s="57"/>
      <c r="C3" s="57"/>
      <c r="D3" s="57"/>
      <c r="E3" s="57" t="s">
        <v>69</v>
      </c>
      <c r="F3" s="57"/>
      <c r="G3" s="57"/>
      <c r="H3" s="57"/>
      <c r="I3" s="57" t="s">
        <v>70</v>
      </c>
      <c r="J3" s="57"/>
      <c r="K3" s="57"/>
      <c r="L3" s="57"/>
      <c r="M3" s="57" t="s">
        <v>71</v>
      </c>
      <c r="N3" s="57"/>
      <c r="O3" s="57"/>
      <c r="P3" s="57"/>
    </row>
    <row r="4" spans="1:16" x14ac:dyDescent="0.2">
      <c r="A4" s="58" t="s">
        <v>0</v>
      </c>
      <c r="B4" s="58"/>
      <c r="C4" s="35" t="s">
        <v>13</v>
      </c>
      <c r="D4" s="35" t="s">
        <v>14</v>
      </c>
      <c r="E4" s="58" t="s">
        <v>0</v>
      </c>
      <c r="F4" s="58"/>
      <c r="G4" s="35" t="s">
        <v>13</v>
      </c>
      <c r="H4" s="35" t="s">
        <v>14</v>
      </c>
      <c r="I4" s="58" t="s">
        <v>0</v>
      </c>
      <c r="J4" s="58"/>
      <c r="K4" s="35" t="s">
        <v>13</v>
      </c>
      <c r="L4" s="35" t="s">
        <v>14</v>
      </c>
      <c r="M4" s="58" t="s">
        <v>0</v>
      </c>
      <c r="N4" s="58"/>
      <c r="O4" s="35" t="s">
        <v>13</v>
      </c>
      <c r="P4" s="35" t="s">
        <v>14</v>
      </c>
    </row>
    <row r="5" spans="1:16" x14ac:dyDescent="0.2">
      <c r="A5" s="36" t="s">
        <v>15</v>
      </c>
      <c r="B5" s="37" t="s">
        <v>16</v>
      </c>
      <c r="C5" s="36" t="s">
        <v>1</v>
      </c>
      <c r="D5" s="36" t="s">
        <v>2</v>
      </c>
      <c r="E5" s="36" t="s">
        <v>15</v>
      </c>
      <c r="F5" s="37" t="s">
        <v>16</v>
      </c>
      <c r="G5" s="36" t="s">
        <v>1</v>
      </c>
      <c r="H5" s="36" t="s">
        <v>2</v>
      </c>
      <c r="I5" s="36" t="s">
        <v>15</v>
      </c>
      <c r="J5" s="37" t="s">
        <v>16</v>
      </c>
      <c r="K5" s="36" t="s">
        <v>1</v>
      </c>
      <c r="L5" s="36" t="s">
        <v>2</v>
      </c>
      <c r="M5" s="36" t="s">
        <v>15</v>
      </c>
      <c r="N5" s="37" t="s">
        <v>16</v>
      </c>
      <c r="O5" s="36" t="s">
        <v>1</v>
      </c>
      <c r="P5" s="36" t="s">
        <v>2</v>
      </c>
    </row>
    <row r="6" spans="1:16" x14ac:dyDescent="0.2">
      <c r="A6" s="39" t="s">
        <v>24</v>
      </c>
      <c r="B6" s="38" t="s">
        <v>26</v>
      </c>
      <c r="C6" s="57" t="s">
        <v>61</v>
      </c>
      <c r="D6" s="57"/>
      <c r="E6" s="39" t="s">
        <v>24</v>
      </c>
      <c r="F6" s="38" t="s">
        <v>26</v>
      </c>
      <c r="G6" s="57" t="s">
        <v>58</v>
      </c>
      <c r="H6" s="57"/>
      <c r="I6" s="39" t="s">
        <v>24</v>
      </c>
      <c r="J6" s="38" t="s">
        <v>26</v>
      </c>
      <c r="K6" s="57" t="s">
        <v>60</v>
      </c>
      <c r="L6" s="57"/>
      <c r="M6" s="39" t="s">
        <v>24</v>
      </c>
      <c r="N6" s="38" t="s">
        <v>26</v>
      </c>
      <c r="O6" s="57" t="s">
        <v>59</v>
      </c>
      <c r="P6" s="57"/>
    </row>
    <row r="7" spans="1:16" x14ac:dyDescent="0.2">
      <c r="A7" s="44" t="s">
        <v>53</v>
      </c>
      <c r="B7" s="44" t="s">
        <v>49</v>
      </c>
      <c r="C7" s="44">
        <v>10</v>
      </c>
      <c r="D7" s="51"/>
      <c r="E7" s="45" t="s">
        <v>53</v>
      </c>
      <c r="F7" s="45" t="s">
        <v>49</v>
      </c>
      <c r="G7" s="45">
        <v>0</v>
      </c>
      <c r="H7" s="51"/>
      <c r="I7" s="45" t="s">
        <v>53</v>
      </c>
      <c r="J7" s="45" t="s">
        <v>49</v>
      </c>
      <c r="K7" s="45">
        <v>0</v>
      </c>
      <c r="L7" s="51"/>
      <c r="M7" s="45" t="s">
        <v>53</v>
      </c>
      <c r="N7" s="45" t="s">
        <v>49</v>
      </c>
      <c r="O7" s="45">
        <v>0</v>
      </c>
      <c r="P7" s="51"/>
    </row>
    <row r="8" spans="1:16" x14ac:dyDescent="0.2">
      <c r="A8" s="44" t="s">
        <v>4</v>
      </c>
      <c r="B8" s="44" t="s">
        <v>5</v>
      </c>
      <c r="C8" s="44">
        <v>39</v>
      </c>
      <c r="D8" s="51"/>
      <c r="E8" s="44" t="s">
        <v>4</v>
      </c>
      <c r="F8" s="44" t="s">
        <v>5</v>
      </c>
      <c r="G8" s="44">
        <v>39</v>
      </c>
      <c r="H8" s="51"/>
      <c r="I8" s="44" t="s">
        <v>4</v>
      </c>
      <c r="J8" s="44" t="s">
        <v>5</v>
      </c>
      <c r="K8" s="44">
        <v>15</v>
      </c>
      <c r="L8" s="51"/>
      <c r="M8" s="44" t="s">
        <v>4</v>
      </c>
      <c r="N8" s="44" t="s">
        <v>5</v>
      </c>
      <c r="O8" s="44">
        <v>20</v>
      </c>
      <c r="P8" s="51"/>
    </row>
    <row r="9" spans="1:16" ht="25.5" x14ac:dyDescent="0.2">
      <c r="A9" s="44" t="s">
        <v>3</v>
      </c>
      <c r="B9" s="44" t="s">
        <v>54</v>
      </c>
      <c r="C9" s="44">
        <v>1</v>
      </c>
      <c r="D9" s="51"/>
      <c r="E9" s="45" t="s">
        <v>3</v>
      </c>
      <c r="F9" s="45" t="s">
        <v>54</v>
      </c>
      <c r="G9" s="45">
        <v>0</v>
      </c>
      <c r="H9" s="51"/>
      <c r="I9" s="45" t="s">
        <v>3</v>
      </c>
      <c r="J9" s="45" t="s">
        <v>54</v>
      </c>
      <c r="K9" s="45">
        <v>0</v>
      </c>
      <c r="L9" s="51"/>
      <c r="M9" s="45" t="s">
        <v>3</v>
      </c>
      <c r="N9" s="45" t="s">
        <v>54</v>
      </c>
      <c r="O9" s="45">
        <v>0</v>
      </c>
      <c r="P9" s="51"/>
    </row>
    <row r="10" spans="1:16" x14ac:dyDescent="0.2">
      <c r="A10" s="44" t="s">
        <v>7</v>
      </c>
      <c r="B10" s="44" t="s">
        <v>6</v>
      </c>
      <c r="C10" s="44">
        <v>40</v>
      </c>
      <c r="D10" s="51"/>
      <c r="E10" s="44" t="s">
        <v>7</v>
      </c>
      <c r="F10" s="44" t="s">
        <v>6</v>
      </c>
      <c r="G10" s="44">
        <v>26</v>
      </c>
      <c r="H10" s="51"/>
      <c r="I10" s="45" t="s">
        <v>7</v>
      </c>
      <c r="J10" s="45" t="s">
        <v>6</v>
      </c>
      <c r="K10" s="45">
        <v>0</v>
      </c>
      <c r="L10" s="51"/>
      <c r="M10" s="44" t="s">
        <v>7</v>
      </c>
      <c r="N10" s="44" t="s">
        <v>6</v>
      </c>
      <c r="O10" s="44">
        <v>20</v>
      </c>
      <c r="P10" s="51"/>
    </row>
    <row r="11" spans="1:16" x14ac:dyDescent="0.2">
      <c r="A11" s="44" t="s">
        <v>12</v>
      </c>
      <c r="B11" s="44" t="s">
        <v>56</v>
      </c>
      <c r="C11" s="44">
        <v>25</v>
      </c>
      <c r="D11" s="51"/>
      <c r="E11" s="44" t="s">
        <v>12</v>
      </c>
      <c r="F11" s="44" t="s">
        <v>56</v>
      </c>
      <c r="G11" s="44">
        <v>15</v>
      </c>
      <c r="H11" s="51"/>
      <c r="I11" s="44" t="s">
        <v>12</v>
      </c>
      <c r="J11" s="44" t="s">
        <v>56</v>
      </c>
      <c r="K11" s="44">
        <v>10</v>
      </c>
      <c r="L11" s="51"/>
      <c r="M11" s="44" t="s">
        <v>12</v>
      </c>
      <c r="N11" s="44" t="s">
        <v>56</v>
      </c>
      <c r="O11" s="44">
        <v>15</v>
      </c>
      <c r="P11" s="51"/>
    </row>
    <row r="12" spans="1:16" x14ac:dyDescent="0.2">
      <c r="A12" s="44" t="s">
        <v>30</v>
      </c>
      <c r="B12" s="44" t="s">
        <v>29</v>
      </c>
      <c r="C12" s="44">
        <v>15</v>
      </c>
      <c r="D12" s="51"/>
      <c r="E12" s="45" t="s">
        <v>30</v>
      </c>
      <c r="F12" s="45" t="s">
        <v>29</v>
      </c>
      <c r="G12" s="45">
        <v>0</v>
      </c>
      <c r="H12" s="51"/>
      <c r="I12" s="45" t="s">
        <v>30</v>
      </c>
      <c r="J12" s="45" t="s">
        <v>29</v>
      </c>
      <c r="K12" s="45">
        <v>0</v>
      </c>
      <c r="L12" s="51"/>
      <c r="M12" s="45" t="s">
        <v>30</v>
      </c>
      <c r="N12" s="45" t="s">
        <v>29</v>
      </c>
      <c r="O12" s="45">
        <v>0</v>
      </c>
      <c r="P12" s="51"/>
    </row>
    <row r="13" spans="1:16" x14ac:dyDescent="0.2">
      <c r="A13" s="44" t="s">
        <v>25</v>
      </c>
      <c r="B13" s="44" t="s">
        <v>55</v>
      </c>
      <c r="C13" s="44">
        <v>10</v>
      </c>
      <c r="D13" s="51"/>
      <c r="E13" s="44" t="s">
        <v>25</v>
      </c>
      <c r="F13" s="44" t="s">
        <v>55</v>
      </c>
      <c r="G13" s="44">
        <v>10</v>
      </c>
      <c r="H13" s="51"/>
      <c r="I13" s="8" t="s">
        <v>25</v>
      </c>
      <c r="J13" s="8" t="s">
        <v>55</v>
      </c>
      <c r="K13" s="8">
        <v>10</v>
      </c>
      <c r="L13" s="51"/>
      <c r="M13" s="44" t="s">
        <v>25</v>
      </c>
      <c r="N13" s="44" t="s">
        <v>55</v>
      </c>
      <c r="O13" s="44">
        <v>10</v>
      </c>
      <c r="P13" s="51"/>
    </row>
    <row r="14" spans="1:16" x14ac:dyDescent="0.2">
      <c r="A14" s="44" t="s">
        <v>33</v>
      </c>
      <c r="B14" s="44" t="s">
        <v>34</v>
      </c>
      <c r="C14" s="44">
        <v>50</v>
      </c>
      <c r="D14" s="51"/>
      <c r="E14" s="8" t="s">
        <v>33</v>
      </c>
      <c r="F14" s="8" t="s">
        <v>34</v>
      </c>
      <c r="G14" s="8">
        <v>50</v>
      </c>
      <c r="H14" s="51"/>
      <c r="I14" s="8" t="s">
        <v>33</v>
      </c>
      <c r="J14" s="8" t="s">
        <v>34</v>
      </c>
      <c r="K14" s="8">
        <v>30</v>
      </c>
      <c r="L14" s="51"/>
      <c r="M14" s="8" t="s">
        <v>33</v>
      </c>
      <c r="N14" s="8" t="s">
        <v>34</v>
      </c>
      <c r="O14" s="8">
        <v>25</v>
      </c>
      <c r="P14" s="51"/>
    </row>
    <row r="15" spans="1:16" ht="38.25" x14ac:dyDescent="0.2">
      <c r="A15" s="44" t="s">
        <v>38</v>
      </c>
      <c r="B15" s="44" t="s">
        <v>51</v>
      </c>
      <c r="C15" s="44">
        <v>10</v>
      </c>
      <c r="D15" s="51"/>
      <c r="E15" s="8" t="s">
        <v>38</v>
      </c>
      <c r="F15" s="8" t="s">
        <v>51</v>
      </c>
      <c r="G15" s="8">
        <v>10</v>
      </c>
      <c r="H15" s="51"/>
      <c r="I15" s="8" t="s">
        <v>38</v>
      </c>
      <c r="J15" s="8" t="s">
        <v>51</v>
      </c>
      <c r="K15" s="8">
        <v>10</v>
      </c>
      <c r="L15" s="51"/>
      <c r="M15" s="8" t="s">
        <v>38</v>
      </c>
      <c r="N15" s="8" t="s">
        <v>51</v>
      </c>
      <c r="O15" s="8">
        <v>10</v>
      </c>
      <c r="P15" s="51"/>
    </row>
    <row r="16" spans="1:16" ht="38.25" x14ac:dyDescent="0.2">
      <c r="A16" s="44" t="s">
        <v>39</v>
      </c>
      <c r="B16" s="44" t="s">
        <v>52</v>
      </c>
      <c r="C16" s="44">
        <v>50</v>
      </c>
      <c r="D16" s="51"/>
      <c r="E16" s="8" t="s">
        <v>39</v>
      </c>
      <c r="F16" s="8" t="s">
        <v>52</v>
      </c>
      <c r="G16" s="8">
        <v>50</v>
      </c>
      <c r="H16" s="51"/>
      <c r="I16" s="8" t="s">
        <v>39</v>
      </c>
      <c r="J16" s="8" t="s">
        <v>52</v>
      </c>
      <c r="K16" s="8">
        <v>25</v>
      </c>
      <c r="L16" s="51"/>
      <c r="M16" s="8" t="s">
        <v>39</v>
      </c>
      <c r="N16" s="8" t="s">
        <v>52</v>
      </c>
      <c r="O16" s="8">
        <v>50</v>
      </c>
      <c r="P16" s="51"/>
    </row>
    <row r="17" spans="1:16" x14ac:dyDescent="0.2">
      <c r="A17" s="47" t="s">
        <v>32</v>
      </c>
      <c r="B17" s="47"/>
      <c r="C17" s="30">
        <f>SUM(C7:C16)</f>
        <v>250</v>
      </c>
      <c r="D17" s="9">
        <v>0.1</v>
      </c>
      <c r="E17" s="47" t="s">
        <v>32</v>
      </c>
      <c r="F17" s="47"/>
      <c r="G17" s="30">
        <f>SUM(G7:G16)</f>
        <v>200</v>
      </c>
      <c r="H17" s="9">
        <v>0.15</v>
      </c>
      <c r="I17" s="47" t="s">
        <v>32</v>
      </c>
      <c r="J17" s="47"/>
      <c r="K17" s="30">
        <f>SUM(K7:K16)</f>
        <v>100</v>
      </c>
      <c r="L17" s="9">
        <v>0.25</v>
      </c>
      <c r="M17" s="47" t="s">
        <v>32</v>
      </c>
      <c r="N17" s="47"/>
      <c r="O17" s="30">
        <f>SUM(O7:O16)</f>
        <v>150</v>
      </c>
      <c r="P17" s="9">
        <v>0.19</v>
      </c>
    </row>
    <row r="18" spans="1:16" x14ac:dyDescent="0.2">
      <c r="A18" s="41" t="s">
        <v>24</v>
      </c>
      <c r="B18" s="31" t="s">
        <v>27</v>
      </c>
      <c r="C18" s="52" t="s">
        <v>58</v>
      </c>
      <c r="D18" s="52"/>
      <c r="E18" s="41" t="s">
        <v>24</v>
      </c>
      <c r="F18" s="31" t="s">
        <v>27</v>
      </c>
      <c r="G18" s="52" t="s">
        <v>58</v>
      </c>
      <c r="H18" s="52"/>
      <c r="I18" s="41" t="s">
        <v>24</v>
      </c>
      <c r="J18" s="31" t="s">
        <v>27</v>
      </c>
      <c r="K18" s="52" t="s">
        <v>58</v>
      </c>
      <c r="L18" s="52"/>
      <c r="M18" s="41" t="s">
        <v>24</v>
      </c>
      <c r="N18" s="31" t="s">
        <v>27</v>
      </c>
      <c r="O18" s="52" t="s">
        <v>58</v>
      </c>
      <c r="P18" s="52"/>
    </row>
    <row r="19" spans="1:16" x14ac:dyDescent="0.2">
      <c r="A19" s="44" t="s">
        <v>53</v>
      </c>
      <c r="B19" s="44" t="s">
        <v>49</v>
      </c>
      <c r="C19" s="44">
        <v>10</v>
      </c>
      <c r="D19" s="53"/>
      <c r="E19" s="44" t="s">
        <v>53</v>
      </c>
      <c r="F19" s="44" t="s">
        <v>49</v>
      </c>
      <c r="G19" s="44">
        <v>10</v>
      </c>
      <c r="H19" s="53"/>
      <c r="I19" s="44" t="s">
        <v>53</v>
      </c>
      <c r="J19" s="44" t="s">
        <v>49</v>
      </c>
      <c r="K19" s="44">
        <v>10</v>
      </c>
      <c r="L19" s="53"/>
      <c r="M19" s="44" t="s">
        <v>53</v>
      </c>
      <c r="N19" s="44" t="s">
        <v>49</v>
      </c>
      <c r="O19" s="44">
        <v>10</v>
      </c>
      <c r="P19" s="53"/>
    </row>
    <row r="20" spans="1:16" ht="25.5" x14ac:dyDescent="0.2">
      <c r="A20" s="44" t="s">
        <v>3</v>
      </c>
      <c r="B20" s="44" t="s">
        <v>54</v>
      </c>
      <c r="C20" s="44">
        <v>49</v>
      </c>
      <c r="D20" s="53"/>
      <c r="E20" s="44" t="s">
        <v>3</v>
      </c>
      <c r="F20" s="44" t="s">
        <v>54</v>
      </c>
      <c r="G20" s="44">
        <v>49</v>
      </c>
      <c r="H20" s="53"/>
      <c r="I20" s="44" t="s">
        <v>3</v>
      </c>
      <c r="J20" s="44" t="s">
        <v>54</v>
      </c>
      <c r="K20" s="44">
        <v>49</v>
      </c>
      <c r="L20" s="53"/>
      <c r="M20" s="44" t="s">
        <v>3</v>
      </c>
      <c r="N20" s="44" t="s">
        <v>54</v>
      </c>
      <c r="O20" s="44">
        <v>49</v>
      </c>
      <c r="P20" s="53"/>
    </row>
    <row r="21" spans="1:16" x14ac:dyDescent="0.2">
      <c r="A21" s="44" t="s">
        <v>30</v>
      </c>
      <c r="B21" s="44" t="s">
        <v>29</v>
      </c>
      <c r="C21" s="44">
        <v>5</v>
      </c>
      <c r="D21" s="53"/>
      <c r="E21" s="44" t="s">
        <v>30</v>
      </c>
      <c r="F21" s="44" t="s">
        <v>29</v>
      </c>
      <c r="G21" s="44">
        <v>5</v>
      </c>
      <c r="H21" s="53"/>
      <c r="I21" s="44" t="s">
        <v>30</v>
      </c>
      <c r="J21" s="44" t="s">
        <v>29</v>
      </c>
      <c r="K21" s="44">
        <v>5</v>
      </c>
      <c r="L21" s="53"/>
      <c r="M21" s="44" t="s">
        <v>30</v>
      </c>
      <c r="N21" s="44" t="s">
        <v>29</v>
      </c>
      <c r="O21" s="44">
        <v>5</v>
      </c>
      <c r="P21" s="53"/>
    </row>
    <row r="22" spans="1:16" x14ac:dyDescent="0.2">
      <c r="A22" s="44" t="s">
        <v>12</v>
      </c>
      <c r="B22" s="44" t="s">
        <v>56</v>
      </c>
      <c r="C22" s="44">
        <v>18</v>
      </c>
      <c r="D22" s="53"/>
      <c r="E22" s="44" t="s">
        <v>12</v>
      </c>
      <c r="F22" s="44" t="s">
        <v>56</v>
      </c>
      <c r="G22" s="44">
        <v>18</v>
      </c>
      <c r="H22" s="53"/>
      <c r="I22" s="44" t="s">
        <v>12</v>
      </c>
      <c r="J22" s="44" t="s">
        <v>56</v>
      </c>
      <c r="K22" s="44">
        <v>18</v>
      </c>
      <c r="L22" s="53"/>
      <c r="M22" s="44" t="s">
        <v>12</v>
      </c>
      <c r="N22" s="44" t="s">
        <v>56</v>
      </c>
      <c r="O22" s="44">
        <v>18</v>
      </c>
      <c r="P22" s="53"/>
    </row>
    <row r="23" spans="1:16" x14ac:dyDescent="0.2">
      <c r="A23" s="44" t="s">
        <v>25</v>
      </c>
      <c r="B23" s="44" t="s">
        <v>55</v>
      </c>
      <c r="C23" s="44">
        <v>10</v>
      </c>
      <c r="D23" s="53"/>
      <c r="E23" s="44" t="s">
        <v>25</v>
      </c>
      <c r="F23" s="44" t="s">
        <v>55</v>
      </c>
      <c r="G23" s="44">
        <v>10</v>
      </c>
      <c r="H23" s="53"/>
      <c r="I23" s="44" t="s">
        <v>25</v>
      </c>
      <c r="J23" s="44" t="s">
        <v>55</v>
      </c>
      <c r="K23" s="44">
        <v>10</v>
      </c>
      <c r="L23" s="53"/>
      <c r="M23" s="44" t="s">
        <v>25</v>
      </c>
      <c r="N23" s="44" t="s">
        <v>55</v>
      </c>
      <c r="O23" s="44">
        <v>10</v>
      </c>
      <c r="P23" s="53"/>
    </row>
    <row r="24" spans="1:16" x14ac:dyDescent="0.2">
      <c r="A24" s="44" t="s">
        <v>33</v>
      </c>
      <c r="B24" s="44" t="s">
        <v>34</v>
      </c>
      <c r="C24" s="44">
        <v>25</v>
      </c>
      <c r="D24" s="53"/>
      <c r="E24" s="44" t="s">
        <v>33</v>
      </c>
      <c r="F24" s="44" t="s">
        <v>34</v>
      </c>
      <c r="G24" s="44">
        <v>25</v>
      </c>
      <c r="H24" s="53"/>
      <c r="I24" s="44" t="s">
        <v>33</v>
      </c>
      <c r="J24" s="44" t="s">
        <v>34</v>
      </c>
      <c r="K24" s="44">
        <v>25</v>
      </c>
      <c r="L24" s="53"/>
      <c r="M24" s="44" t="s">
        <v>33</v>
      </c>
      <c r="N24" s="44" t="s">
        <v>34</v>
      </c>
      <c r="O24" s="44">
        <v>25</v>
      </c>
      <c r="P24" s="53"/>
    </row>
    <row r="25" spans="1:16" ht="38.25" x14ac:dyDescent="0.2">
      <c r="A25" s="44" t="s">
        <v>39</v>
      </c>
      <c r="B25" s="44" t="s">
        <v>52</v>
      </c>
      <c r="C25" s="44">
        <v>83</v>
      </c>
      <c r="D25" s="53"/>
      <c r="E25" s="44" t="s">
        <v>39</v>
      </c>
      <c r="F25" s="44" t="s">
        <v>52</v>
      </c>
      <c r="G25" s="44">
        <v>83</v>
      </c>
      <c r="H25" s="53"/>
      <c r="I25" s="44" t="s">
        <v>39</v>
      </c>
      <c r="J25" s="44" t="s">
        <v>52</v>
      </c>
      <c r="K25" s="44">
        <v>83</v>
      </c>
      <c r="L25" s="53"/>
      <c r="M25" s="44" t="s">
        <v>39</v>
      </c>
      <c r="N25" s="44" t="s">
        <v>52</v>
      </c>
      <c r="O25" s="44">
        <v>83</v>
      </c>
      <c r="P25" s="53"/>
    </row>
    <row r="26" spans="1:16" x14ac:dyDescent="0.2">
      <c r="A26" s="47" t="s">
        <v>32</v>
      </c>
      <c r="B26" s="47"/>
      <c r="C26" s="30">
        <f>SUM(C19:C25)</f>
        <v>200</v>
      </c>
      <c r="D26" s="9">
        <v>0.56999999999999995</v>
      </c>
      <c r="E26" s="47" t="s">
        <v>32</v>
      </c>
      <c r="F26" s="47"/>
      <c r="G26" s="30">
        <f>SUM(G19:G25)</f>
        <v>200</v>
      </c>
      <c r="H26" s="9">
        <v>0.56999999999999995</v>
      </c>
      <c r="I26" s="47" t="s">
        <v>32</v>
      </c>
      <c r="J26" s="47"/>
      <c r="K26" s="30">
        <f>SUM(K19:K25)</f>
        <v>200</v>
      </c>
      <c r="L26" s="9">
        <v>0.56999999999999995</v>
      </c>
      <c r="M26" s="47" t="s">
        <v>32</v>
      </c>
      <c r="N26" s="47"/>
      <c r="O26" s="30">
        <f>SUM(O19:O25)</f>
        <v>200</v>
      </c>
      <c r="P26" s="9">
        <v>0.56999999999999995</v>
      </c>
    </row>
    <row r="27" spans="1:16" x14ac:dyDescent="0.2">
      <c r="A27" s="42" t="s">
        <v>28</v>
      </c>
      <c r="B27" s="32" t="s">
        <v>43</v>
      </c>
      <c r="C27" s="54" t="s">
        <v>62</v>
      </c>
      <c r="D27" s="54"/>
      <c r="E27" s="42" t="s">
        <v>28</v>
      </c>
      <c r="F27" s="32" t="s">
        <v>43</v>
      </c>
      <c r="G27" s="54" t="s">
        <v>62</v>
      </c>
      <c r="H27" s="54"/>
      <c r="I27" s="42" t="s">
        <v>28</v>
      </c>
      <c r="J27" s="32" t="s">
        <v>43</v>
      </c>
      <c r="K27" s="54" t="s">
        <v>62</v>
      </c>
      <c r="L27" s="54"/>
      <c r="M27" s="42" t="s">
        <v>28</v>
      </c>
      <c r="N27" s="32" t="s">
        <v>43</v>
      </c>
      <c r="O27" s="54" t="s">
        <v>62</v>
      </c>
      <c r="P27" s="54"/>
    </row>
    <row r="28" spans="1:16" x14ac:dyDescent="0.2">
      <c r="A28" s="44" t="s">
        <v>31</v>
      </c>
      <c r="B28" s="44" t="s">
        <v>50</v>
      </c>
      <c r="C28" s="44">
        <v>50</v>
      </c>
      <c r="D28" s="46"/>
      <c r="E28" s="44" t="s">
        <v>31</v>
      </c>
      <c r="F28" s="44" t="s">
        <v>50</v>
      </c>
      <c r="G28" s="44">
        <v>50</v>
      </c>
      <c r="H28" s="46"/>
      <c r="I28" s="44" t="s">
        <v>31</v>
      </c>
      <c r="J28" s="44" t="s">
        <v>50</v>
      </c>
      <c r="K28" s="44">
        <v>50</v>
      </c>
      <c r="L28" s="46"/>
      <c r="M28" s="44" t="s">
        <v>31</v>
      </c>
      <c r="N28" s="44" t="s">
        <v>50</v>
      </c>
      <c r="O28" s="44">
        <v>50</v>
      </c>
      <c r="P28" s="46"/>
    </row>
    <row r="29" spans="1:16" x14ac:dyDescent="0.2">
      <c r="A29" s="44" t="s">
        <v>35</v>
      </c>
      <c r="B29" s="44" t="s">
        <v>36</v>
      </c>
      <c r="C29" s="44">
        <v>150</v>
      </c>
      <c r="D29" s="46"/>
      <c r="E29" s="44" t="s">
        <v>35</v>
      </c>
      <c r="F29" s="44" t="s">
        <v>36</v>
      </c>
      <c r="G29" s="44">
        <v>150</v>
      </c>
      <c r="H29" s="46"/>
      <c r="I29" s="44" t="s">
        <v>35</v>
      </c>
      <c r="J29" s="44" t="s">
        <v>36</v>
      </c>
      <c r="K29" s="44">
        <v>150</v>
      </c>
      <c r="L29" s="46"/>
      <c r="M29" s="44" t="s">
        <v>35</v>
      </c>
      <c r="N29" s="44" t="s">
        <v>36</v>
      </c>
      <c r="O29" s="44">
        <v>150</v>
      </c>
      <c r="P29" s="46"/>
    </row>
    <row r="30" spans="1:16" x14ac:dyDescent="0.2">
      <c r="A30" s="44" t="s">
        <v>30</v>
      </c>
      <c r="B30" s="44" t="s">
        <v>29</v>
      </c>
      <c r="C30" s="44">
        <v>21</v>
      </c>
      <c r="D30" s="46"/>
      <c r="E30" s="44" t="s">
        <v>30</v>
      </c>
      <c r="F30" s="44" t="s">
        <v>29</v>
      </c>
      <c r="G30" s="44">
        <v>21</v>
      </c>
      <c r="H30" s="46"/>
      <c r="I30" s="44" t="s">
        <v>30</v>
      </c>
      <c r="J30" s="44" t="s">
        <v>29</v>
      </c>
      <c r="K30" s="44">
        <v>21</v>
      </c>
      <c r="L30" s="46"/>
      <c r="M30" s="44" t="s">
        <v>30</v>
      </c>
      <c r="N30" s="44" t="s">
        <v>29</v>
      </c>
      <c r="O30" s="44">
        <v>21</v>
      </c>
      <c r="P30" s="46"/>
    </row>
    <row r="31" spans="1:16" x14ac:dyDescent="0.2">
      <c r="A31" s="44" t="s">
        <v>4</v>
      </c>
      <c r="B31" s="44" t="s">
        <v>5</v>
      </c>
      <c r="C31" s="44">
        <v>179</v>
      </c>
      <c r="D31" s="46"/>
      <c r="E31" s="44" t="s">
        <v>4</v>
      </c>
      <c r="F31" s="44" t="s">
        <v>5</v>
      </c>
      <c r="G31" s="44">
        <v>179</v>
      </c>
      <c r="H31" s="46"/>
      <c r="I31" s="44" t="s">
        <v>4</v>
      </c>
      <c r="J31" s="44" t="s">
        <v>5</v>
      </c>
      <c r="K31" s="44">
        <v>179</v>
      </c>
      <c r="L31" s="46"/>
      <c r="M31" s="44" t="s">
        <v>4</v>
      </c>
      <c r="N31" s="44" t="s">
        <v>5</v>
      </c>
      <c r="O31" s="44">
        <v>179</v>
      </c>
      <c r="P31" s="46"/>
    </row>
    <row r="32" spans="1:16" x14ac:dyDescent="0.2">
      <c r="A32" s="47" t="s">
        <v>32</v>
      </c>
      <c r="B32" s="47"/>
      <c r="C32" s="30">
        <f>SUM(C28:C31)</f>
        <v>400</v>
      </c>
      <c r="D32" s="9">
        <v>0.06</v>
      </c>
      <c r="E32" s="47" t="s">
        <v>32</v>
      </c>
      <c r="F32" s="47"/>
      <c r="G32" s="30">
        <f>SUM(G28:G31)</f>
        <v>400</v>
      </c>
      <c r="H32" s="9">
        <v>0.06</v>
      </c>
      <c r="I32" s="47" t="s">
        <v>32</v>
      </c>
      <c r="J32" s="47"/>
      <c r="K32" s="30">
        <f>SUM(K28:K31)</f>
        <v>400</v>
      </c>
      <c r="L32" s="9">
        <v>0.06</v>
      </c>
      <c r="M32" s="47" t="s">
        <v>32</v>
      </c>
      <c r="N32" s="47"/>
      <c r="O32" s="30">
        <f>SUM(O28:O31)</f>
        <v>400</v>
      </c>
      <c r="P32" s="9">
        <v>0.06</v>
      </c>
    </row>
    <row r="33" spans="1:16" x14ac:dyDescent="0.2">
      <c r="A33" s="40" t="s">
        <v>28</v>
      </c>
      <c r="B33" s="10" t="s">
        <v>42</v>
      </c>
      <c r="C33" s="48" t="s">
        <v>60</v>
      </c>
      <c r="D33" s="48"/>
      <c r="E33" s="40" t="s">
        <v>28</v>
      </c>
      <c r="F33" s="10" t="s">
        <v>42</v>
      </c>
      <c r="G33" s="48" t="s">
        <v>60</v>
      </c>
      <c r="H33" s="48"/>
      <c r="I33" s="40" t="s">
        <v>28</v>
      </c>
      <c r="J33" s="10" t="s">
        <v>42</v>
      </c>
      <c r="K33" s="48" t="s">
        <v>60</v>
      </c>
      <c r="L33" s="48"/>
      <c r="M33" s="40" t="s">
        <v>28</v>
      </c>
      <c r="N33" s="10" t="s">
        <v>42</v>
      </c>
      <c r="O33" s="48" t="s">
        <v>60</v>
      </c>
      <c r="P33" s="48"/>
    </row>
    <row r="34" spans="1:16" x14ac:dyDescent="0.2">
      <c r="A34" s="44" t="s">
        <v>31</v>
      </c>
      <c r="B34" s="44" t="s">
        <v>50</v>
      </c>
      <c r="C34" s="44">
        <v>25</v>
      </c>
      <c r="D34" s="46"/>
      <c r="E34" s="44" t="s">
        <v>31</v>
      </c>
      <c r="F34" s="44" t="s">
        <v>50</v>
      </c>
      <c r="G34" s="44">
        <v>25</v>
      </c>
      <c r="H34" s="46"/>
      <c r="I34" s="44" t="s">
        <v>31</v>
      </c>
      <c r="J34" s="44" t="s">
        <v>50</v>
      </c>
      <c r="K34" s="44">
        <v>25</v>
      </c>
      <c r="L34" s="46"/>
      <c r="M34" s="44" t="s">
        <v>31</v>
      </c>
      <c r="N34" s="44" t="s">
        <v>50</v>
      </c>
      <c r="O34" s="44">
        <v>25</v>
      </c>
      <c r="P34" s="46"/>
    </row>
    <row r="35" spans="1:16" x14ac:dyDescent="0.2">
      <c r="A35" s="44" t="s">
        <v>35</v>
      </c>
      <c r="B35" s="44" t="s">
        <v>36</v>
      </c>
      <c r="C35" s="44">
        <v>50</v>
      </c>
      <c r="D35" s="46"/>
      <c r="E35" s="44" t="s">
        <v>35</v>
      </c>
      <c r="F35" s="44" t="s">
        <v>36</v>
      </c>
      <c r="G35" s="44">
        <v>50</v>
      </c>
      <c r="H35" s="46"/>
      <c r="I35" s="44" t="s">
        <v>35</v>
      </c>
      <c r="J35" s="44" t="s">
        <v>36</v>
      </c>
      <c r="K35" s="44">
        <v>50</v>
      </c>
      <c r="L35" s="46"/>
      <c r="M35" s="44" t="s">
        <v>35</v>
      </c>
      <c r="N35" s="44" t="s">
        <v>36</v>
      </c>
      <c r="O35" s="44">
        <v>50</v>
      </c>
      <c r="P35" s="46"/>
    </row>
    <row r="36" spans="1:16" x14ac:dyDescent="0.2">
      <c r="A36" s="49" t="s">
        <v>32</v>
      </c>
      <c r="B36" s="49"/>
      <c r="C36" s="33">
        <f>SUM(C34:C35)</f>
        <v>75</v>
      </c>
      <c r="D36" s="34">
        <v>0</v>
      </c>
      <c r="E36" s="49" t="s">
        <v>32</v>
      </c>
      <c r="F36" s="49"/>
      <c r="G36" s="33">
        <f>SUM(G34:G35)</f>
        <v>75</v>
      </c>
      <c r="H36" s="34">
        <v>0</v>
      </c>
      <c r="I36" s="49" t="s">
        <v>32</v>
      </c>
      <c r="J36" s="49"/>
      <c r="K36" s="33">
        <f>SUM(K34:K35)</f>
        <v>75</v>
      </c>
      <c r="L36" s="34">
        <v>0</v>
      </c>
      <c r="M36" s="49" t="s">
        <v>32</v>
      </c>
      <c r="N36" s="49"/>
      <c r="O36" s="33">
        <f>SUM(O34:O35)</f>
        <v>75</v>
      </c>
      <c r="P36" s="34">
        <v>0</v>
      </c>
    </row>
    <row r="37" spans="1:16" ht="50.1" customHeight="1" x14ac:dyDescent="0.2">
      <c r="A37" s="50" t="s">
        <v>72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</row>
  </sheetData>
  <mergeCells count="65">
    <mergeCell ref="D34:D35"/>
    <mergeCell ref="A36:B36"/>
    <mergeCell ref="E1:H1"/>
    <mergeCell ref="E2:H2"/>
    <mergeCell ref="E3:H3"/>
    <mergeCell ref="E4:F4"/>
    <mergeCell ref="A17:B17"/>
    <mergeCell ref="C18:D18"/>
    <mergeCell ref="D19:D25"/>
    <mergeCell ref="A26:B26"/>
    <mergeCell ref="C27:D27"/>
    <mergeCell ref="D28:D31"/>
    <mergeCell ref="C6:D6"/>
    <mergeCell ref="D7:D16"/>
    <mergeCell ref="A1:D1"/>
    <mergeCell ref="A2:D2"/>
    <mergeCell ref="E26:F26"/>
    <mergeCell ref="G27:H27"/>
    <mergeCell ref="G6:H6"/>
    <mergeCell ref="A3:D3"/>
    <mergeCell ref="A4:B4"/>
    <mergeCell ref="A32:B32"/>
    <mergeCell ref="C33:D33"/>
    <mergeCell ref="M1:P1"/>
    <mergeCell ref="M2:P2"/>
    <mergeCell ref="M3:P3"/>
    <mergeCell ref="M4:N4"/>
    <mergeCell ref="I17:J17"/>
    <mergeCell ref="K6:L6"/>
    <mergeCell ref="L7:L16"/>
    <mergeCell ref="I1:L1"/>
    <mergeCell ref="I2:L2"/>
    <mergeCell ref="I3:L3"/>
    <mergeCell ref="I4:J4"/>
    <mergeCell ref="O6:P6"/>
    <mergeCell ref="I32:J32"/>
    <mergeCell ref="K33:L33"/>
    <mergeCell ref="L34:L35"/>
    <mergeCell ref="I36:J36"/>
    <mergeCell ref="K18:L18"/>
    <mergeCell ref="L19:L25"/>
    <mergeCell ref="I26:J26"/>
    <mergeCell ref="K27:L27"/>
    <mergeCell ref="L28:L31"/>
    <mergeCell ref="A37:P37"/>
    <mergeCell ref="P7:P16"/>
    <mergeCell ref="M17:N17"/>
    <mergeCell ref="O18:P18"/>
    <mergeCell ref="P19:P25"/>
    <mergeCell ref="M26:N26"/>
    <mergeCell ref="O27:P27"/>
    <mergeCell ref="H28:H31"/>
    <mergeCell ref="E32:F32"/>
    <mergeCell ref="G33:H33"/>
    <mergeCell ref="H34:H35"/>
    <mergeCell ref="E36:F36"/>
    <mergeCell ref="H7:H16"/>
    <mergeCell ref="E17:F17"/>
    <mergeCell ref="G18:H18"/>
    <mergeCell ref="H19:H25"/>
    <mergeCell ref="P28:P31"/>
    <mergeCell ref="M32:N32"/>
    <mergeCell ref="O33:P33"/>
    <mergeCell ref="P34:P35"/>
    <mergeCell ref="M36:N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57"/>
  <sheetViews>
    <sheetView view="pageBreakPreview" zoomScale="70" zoomScaleNormal="85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9" sqref="L9"/>
    </sheetView>
  </sheetViews>
  <sheetFormatPr defaultRowHeight="18" x14ac:dyDescent="0.25"/>
  <cols>
    <col min="1" max="1" width="8.42578125" style="2" customWidth="1"/>
    <col min="2" max="2" width="52.28515625" style="2" customWidth="1"/>
    <col min="3" max="3" width="17" style="7" customWidth="1"/>
    <col min="4" max="7" width="10" style="2" customWidth="1"/>
    <col min="8" max="8" width="16.85546875" style="15" customWidth="1"/>
    <col min="9" max="14" width="17.140625" style="2" customWidth="1"/>
    <col min="15" max="16384" width="9.140625" style="2"/>
  </cols>
  <sheetData>
    <row r="1" spans="1:14" s="7" customFormat="1" ht="57.75" customHeight="1" x14ac:dyDescent="0.25">
      <c r="A1" s="61" t="s">
        <v>46</v>
      </c>
      <c r="B1" s="62"/>
      <c r="C1" s="63">
        <v>43536</v>
      </c>
      <c r="D1" s="61"/>
      <c r="E1" s="61"/>
      <c r="F1" s="61"/>
      <c r="G1" s="64" t="s">
        <v>47</v>
      </c>
      <c r="H1" s="64"/>
    </row>
    <row r="2" spans="1:14" ht="21" customHeight="1" x14ac:dyDescent="0.2">
      <c r="A2" s="65">
        <v>43586</v>
      </c>
      <c r="B2" s="66"/>
      <c r="C2" s="66"/>
      <c r="D2" s="66"/>
      <c r="E2" s="66"/>
      <c r="F2" s="66"/>
      <c r="G2" s="66"/>
      <c r="H2" s="66"/>
    </row>
    <row r="3" spans="1:14" ht="12.75" customHeight="1" thickBot="1" x14ac:dyDescent="0.25">
      <c r="A3" s="67" t="s">
        <v>40</v>
      </c>
      <c r="B3" s="68"/>
      <c r="C3" s="68"/>
      <c r="D3" s="68"/>
      <c r="E3" s="68"/>
      <c r="F3" s="68"/>
      <c r="G3" s="68"/>
      <c r="H3" s="68"/>
    </row>
    <row r="4" spans="1:14" s="6" customFormat="1" ht="38.25" customHeight="1" thickBot="1" x14ac:dyDescent="0.25">
      <c r="A4" s="69" t="s">
        <v>37</v>
      </c>
      <c r="B4" s="70"/>
      <c r="C4" s="11" t="s">
        <v>17</v>
      </c>
      <c r="D4" s="11" t="s">
        <v>8</v>
      </c>
      <c r="E4" s="11" t="s">
        <v>9</v>
      </c>
      <c r="F4" s="11" t="s">
        <v>10</v>
      </c>
      <c r="G4" s="11" t="s">
        <v>11</v>
      </c>
      <c r="H4" s="12" t="s">
        <v>57</v>
      </c>
      <c r="I4" s="3" t="s">
        <v>18</v>
      </c>
      <c r="J4" s="4" t="s">
        <v>19</v>
      </c>
      <c r="K4" s="5" t="s">
        <v>20</v>
      </c>
      <c r="L4" s="21" t="s">
        <v>44</v>
      </c>
      <c r="M4" s="21" t="s">
        <v>45</v>
      </c>
      <c r="N4" s="22" t="s">
        <v>41</v>
      </c>
    </row>
    <row r="5" spans="1:14" ht="85.5" customHeight="1" thickBot="1" x14ac:dyDescent="0.25">
      <c r="A5" s="71"/>
      <c r="B5" s="74" t="s">
        <v>21</v>
      </c>
      <c r="C5" s="20" t="s">
        <v>63</v>
      </c>
      <c r="D5" s="17">
        <f t="shared" ref="D5" si="0">F5+E5</f>
        <v>900</v>
      </c>
      <c r="E5" s="18">
        <v>100</v>
      </c>
      <c r="F5" s="18">
        <v>800</v>
      </c>
      <c r="G5" s="18">
        <v>200</v>
      </c>
      <c r="H5" s="19">
        <v>250</v>
      </c>
      <c r="I5" s="23">
        <v>777</v>
      </c>
      <c r="J5" s="24">
        <v>250</v>
      </c>
      <c r="K5" s="25">
        <f t="shared" ref="K5:K10" si="1">H5-J5</f>
        <v>0</v>
      </c>
      <c r="L5" s="26">
        <v>0.1</v>
      </c>
      <c r="M5" s="26">
        <v>5</v>
      </c>
      <c r="N5" s="26">
        <f t="shared" ref="N5:N10" si="2">H5*24*L5*M5</f>
        <v>3000</v>
      </c>
    </row>
    <row r="6" spans="1:14" ht="85.5" customHeight="1" thickBot="1" x14ac:dyDescent="0.25">
      <c r="A6" s="71"/>
      <c r="B6" s="75"/>
      <c r="C6" s="20" t="s">
        <v>64</v>
      </c>
      <c r="D6" s="17">
        <f t="shared" ref="D6:D9" si="3">F6+E6</f>
        <v>700</v>
      </c>
      <c r="E6" s="18">
        <v>100</v>
      </c>
      <c r="F6" s="18">
        <v>600</v>
      </c>
      <c r="G6" s="18">
        <v>200</v>
      </c>
      <c r="H6" s="19">
        <v>200</v>
      </c>
      <c r="I6" s="23">
        <v>757</v>
      </c>
      <c r="J6" s="24">
        <v>200</v>
      </c>
      <c r="K6" s="25">
        <f t="shared" ref="K6:K9" si="4">H6-J6</f>
        <v>0</v>
      </c>
      <c r="L6" s="26">
        <v>0.15</v>
      </c>
      <c r="M6" s="26">
        <v>5</v>
      </c>
      <c r="N6" s="26">
        <f t="shared" ref="N6:N9" si="5">H6*24*L6*M6</f>
        <v>3600</v>
      </c>
    </row>
    <row r="7" spans="1:14" ht="85.5" customHeight="1" thickBot="1" x14ac:dyDescent="0.25">
      <c r="A7" s="71"/>
      <c r="B7" s="75"/>
      <c r="C7" s="20" t="s">
        <v>65</v>
      </c>
      <c r="D7" s="17">
        <f t="shared" ref="D7" si="6">F7+E7</f>
        <v>700</v>
      </c>
      <c r="E7" s="18">
        <v>100</v>
      </c>
      <c r="F7" s="18">
        <v>600</v>
      </c>
      <c r="G7" s="18">
        <v>200</v>
      </c>
      <c r="H7" s="19">
        <v>100</v>
      </c>
      <c r="I7" s="23">
        <v>549</v>
      </c>
      <c r="J7" s="24">
        <v>100</v>
      </c>
      <c r="K7" s="25">
        <f t="shared" ref="K7" si="7">H7-J7</f>
        <v>0</v>
      </c>
      <c r="L7" s="26">
        <v>0.25</v>
      </c>
      <c r="M7" s="26">
        <v>9</v>
      </c>
      <c r="N7" s="26">
        <f t="shared" ref="N7" si="8">H7*24*L7*M7</f>
        <v>5400</v>
      </c>
    </row>
    <row r="8" spans="1:14" ht="85.5" customHeight="1" thickBot="1" x14ac:dyDescent="0.25">
      <c r="A8" s="71"/>
      <c r="B8" s="76"/>
      <c r="C8" s="20" t="s">
        <v>66</v>
      </c>
      <c r="D8" s="17">
        <f t="shared" si="3"/>
        <v>900</v>
      </c>
      <c r="E8" s="18">
        <v>100</v>
      </c>
      <c r="F8" s="18">
        <v>800</v>
      </c>
      <c r="G8" s="18">
        <v>200</v>
      </c>
      <c r="H8" s="19">
        <v>150</v>
      </c>
      <c r="I8" s="23">
        <v>644</v>
      </c>
      <c r="J8" s="24">
        <v>150</v>
      </c>
      <c r="K8" s="25">
        <f t="shared" si="4"/>
        <v>0</v>
      </c>
      <c r="L8" s="26">
        <v>0.19</v>
      </c>
      <c r="M8" s="26">
        <v>12</v>
      </c>
      <c r="N8" s="26">
        <f>H8*24*L8*M8</f>
        <v>8208</v>
      </c>
    </row>
    <row r="9" spans="1:14" ht="85.5" customHeight="1" thickBot="1" x14ac:dyDescent="0.25">
      <c r="A9" s="71"/>
      <c r="B9" s="28" t="s">
        <v>48</v>
      </c>
      <c r="C9" s="20" t="s">
        <v>67</v>
      </c>
      <c r="D9" s="17">
        <f t="shared" si="3"/>
        <v>300</v>
      </c>
      <c r="E9" s="18">
        <v>100</v>
      </c>
      <c r="F9" s="18">
        <v>200</v>
      </c>
      <c r="G9" s="18">
        <v>0</v>
      </c>
      <c r="H9" s="19">
        <v>400</v>
      </c>
      <c r="I9" s="23">
        <v>481</v>
      </c>
      <c r="J9" s="24">
        <v>400</v>
      </c>
      <c r="K9" s="25">
        <f t="shared" si="4"/>
        <v>0</v>
      </c>
      <c r="L9" s="26">
        <v>0.06</v>
      </c>
      <c r="M9" s="26">
        <v>31</v>
      </c>
      <c r="N9" s="26">
        <f t="shared" si="5"/>
        <v>17856</v>
      </c>
    </row>
    <row r="10" spans="1:14" ht="85.5" customHeight="1" thickBot="1" x14ac:dyDescent="0.25">
      <c r="A10" s="72"/>
      <c r="B10" s="29" t="s">
        <v>22</v>
      </c>
      <c r="C10" s="1" t="s">
        <v>67</v>
      </c>
      <c r="D10" s="14">
        <f t="shared" ref="D10" si="9">E10+F10</f>
        <v>700</v>
      </c>
      <c r="E10" s="14">
        <v>100</v>
      </c>
      <c r="F10" s="14">
        <v>600</v>
      </c>
      <c r="G10" s="14">
        <v>200</v>
      </c>
      <c r="H10" s="13">
        <v>200</v>
      </c>
      <c r="I10" s="23">
        <v>652</v>
      </c>
      <c r="J10" s="24">
        <v>200</v>
      </c>
      <c r="K10" s="25">
        <f t="shared" si="1"/>
        <v>0</v>
      </c>
      <c r="L10" s="27">
        <v>0.56999999999999995</v>
      </c>
      <c r="M10" s="26">
        <v>31</v>
      </c>
      <c r="N10" s="26">
        <f t="shared" si="2"/>
        <v>84815.999999999985</v>
      </c>
    </row>
    <row r="11" spans="1:14" ht="85.5" customHeight="1" thickBot="1" x14ac:dyDescent="0.25">
      <c r="A11" s="73"/>
      <c r="B11" s="43" t="s">
        <v>23</v>
      </c>
      <c r="C11" s="1" t="s">
        <v>67</v>
      </c>
      <c r="D11" s="14">
        <f t="shared" ref="D11" si="10">E11+F11</f>
        <v>150</v>
      </c>
      <c r="E11" s="14">
        <v>100</v>
      </c>
      <c r="F11" s="14">
        <v>50</v>
      </c>
      <c r="G11" s="14">
        <v>0</v>
      </c>
      <c r="H11" s="13">
        <v>100</v>
      </c>
      <c r="I11" s="23">
        <v>75</v>
      </c>
      <c r="J11" s="24">
        <v>75</v>
      </c>
      <c r="K11" s="25">
        <f t="shared" ref="K11" si="11">H11-J11</f>
        <v>25</v>
      </c>
      <c r="L11" s="27">
        <v>0</v>
      </c>
      <c r="M11" s="26">
        <v>31</v>
      </c>
      <c r="N11" s="26">
        <f>H11*24*L11*M11</f>
        <v>0</v>
      </c>
    </row>
    <row r="12" spans="1:14" ht="22.5" customHeight="1" x14ac:dyDescent="0.2">
      <c r="A12" s="59"/>
      <c r="B12" s="60"/>
      <c r="C12" s="60"/>
      <c r="D12" s="60"/>
      <c r="E12" s="60"/>
      <c r="F12" s="60"/>
      <c r="G12" s="60"/>
      <c r="H12" s="60"/>
      <c r="N12" s="16">
        <f>SUM(N5:N11)</f>
        <v>122879.99999999999</v>
      </c>
    </row>
    <row r="13" spans="1:14" ht="15.75" x14ac:dyDescent="0.25">
      <c r="H13" s="2"/>
    </row>
    <row r="15" spans="1:14" ht="15.75" customHeight="1" x14ac:dyDescent="0.25"/>
    <row r="28" spans="3:8" ht="15.75" customHeight="1" x14ac:dyDescent="0.2">
      <c r="C28" s="2"/>
      <c r="H28" s="2"/>
    </row>
    <row r="38" spans="3:8" ht="12.75" customHeight="1" x14ac:dyDescent="0.2">
      <c r="C38" s="2"/>
      <c r="H38" s="2"/>
    </row>
    <row r="39" spans="3:8" ht="12.75" customHeight="1" x14ac:dyDescent="0.2">
      <c r="C39" s="2"/>
      <c r="H39" s="2"/>
    </row>
    <row r="40" spans="3:8" ht="15.95" customHeight="1" x14ac:dyDescent="0.2">
      <c r="C40" s="2"/>
      <c r="H40" s="2"/>
    </row>
    <row r="41" spans="3:8" ht="15.95" customHeight="1" x14ac:dyDescent="0.2">
      <c r="C41" s="2"/>
      <c r="H41" s="2"/>
    </row>
    <row r="42" spans="3:8" ht="15.95" customHeight="1" x14ac:dyDescent="0.2">
      <c r="C42" s="2"/>
      <c r="H42" s="2"/>
    </row>
    <row r="43" spans="3:8" ht="15.95" customHeight="1" x14ac:dyDescent="0.2">
      <c r="C43" s="2"/>
      <c r="H43" s="2"/>
    </row>
    <row r="44" spans="3:8" ht="15.95" customHeight="1" x14ac:dyDescent="0.2">
      <c r="C44" s="2"/>
      <c r="H44" s="2"/>
    </row>
    <row r="46" spans="3:8" ht="15.95" customHeight="1" x14ac:dyDescent="0.2">
      <c r="C46" s="2"/>
      <c r="H46" s="2"/>
    </row>
    <row r="47" spans="3:8" ht="15.95" customHeight="1" x14ac:dyDescent="0.2">
      <c r="C47" s="2"/>
      <c r="H47" s="2"/>
    </row>
    <row r="48" spans="3:8" ht="15.95" customHeight="1" x14ac:dyDescent="0.2">
      <c r="C48" s="2"/>
      <c r="H48" s="2"/>
    </row>
    <row r="49" spans="3:8" ht="15.95" customHeight="1" x14ac:dyDescent="0.2">
      <c r="C49" s="2"/>
      <c r="H49" s="2"/>
    </row>
    <row r="50" spans="3:8" ht="15.95" customHeight="1" x14ac:dyDescent="0.2">
      <c r="C50" s="2"/>
      <c r="H50" s="2"/>
    </row>
    <row r="51" spans="3:8" ht="15.95" customHeight="1" x14ac:dyDescent="0.2">
      <c r="C51" s="2"/>
      <c r="H51" s="2"/>
    </row>
    <row r="52" spans="3:8" ht="15.95" customHeight="1" x14ac:dyDescent="0.2">
      <c r="C52" s="2"/>
      <c r="H52" s="2"/>
    </row>
    <row r="53" spans="3:8" ht="15.95" customHeight="1" x14ac:dyDescent="0.2">
      <c r="C53" s="2"/>
      <c r="H53" s="2"/>
    </row>
    <row r="54" spans="3:8" ht="15.95" customHeight="1" x14ac:dyDescent="0.2">
      <c r="C54" s="2"/>
      <c r="H54" s="2"/>
    </row>
    <row r="55" spans="3:8" ht="15.95" customHeight="1" x14ac:dyDescent="0.2">
      <c r="C55" s="2"/>
      <c r="H55" s="2"/>
    </row>
    <row r="56" spans="3:8" ht="15.95" customHeight="1" x14ac:dyDescent="0.2">
      <c r="C56" s="2"/>
      <c r="H56" s="2"/>
    </row>
    <row r="57" spans="3:8" ht="15.95" customHeight="1" x14ac:dyDescent="0.2">
      <c r="C57" s="2"/>
      <c r="H57" s="2"/>
    </row>
    <row r="58" spans="3:8" ht="15.95" customHeight="1" x14ac:dyDescent="0.2">
      <c r="C58" s="2"/>
      <c r="H58" s="2"/>
    </row>
    <row r="59" spans="3:8" ht="15.95" customHeight="1" x14ac:dyDescent="0.2">
      <c r="C59" s="2"/>
      <c r="H59" s="2"/>
    </row>
    <row r="60" spans="3:8" ht="15.95" customHeight="1" x14ac:dyDescent="0.2">
      <c r="C60" s="2"/>
      <c r="H60" s="2"/>
    </row>
    <row r="61" spans="3:8" ht="15.95" customHeight="1" x14ac:dyDescent="0.2">
      <c r="C61" s="2"/>
      <c r="H61" s="2"/>
    </row>
    <row r="62" spans="3:8" ht="15.95" customHeight="1" x14ac:dyDescent="0.2">
      <c r="C62" s="2"/>
      <c r="H62" s="2"/>
    </row>
    <row r="63" spans="3:8" ht="15.95" customHeight="1" x14ac:dyDescent="0.2">
      <c r="C63" s="2"/>
      <c r="H63" s="2"/>
    </row>
    <row r="64" spans="3:8" ht="15.95" customHeight="1" x14ac:dyDescent="0.2">
      <c r="C64" s="2"/>
      <c r="H64" s="2"/>
    </row>
    <row r="65" spans="3:8" ht="15.95" customHeight="1" x14ac:dyDescent="0.2">
      <c r="C65" s="2"/>
      <c r="H65" s="2"/>
    </row>
    <row r="66" spans="3:8" ht="15.95" customHeight="1" x14ac:dyDescent="0.2">
      <c r="C66" s="2"/>
      <c r="H66" s="2"/>
    </row>
    <row r="67" spans="3:8" ht="15.95" customHeight="1" x14ac:dyDescent="0.2">
      <c r="C67" s="2"/>
      <c r="H67" s="2"/>
    </row>
    <row r="68" spans="3:8" ht="15.95" customHeight="1" x14ac:dyDescent="0.2">
      <c r="C68" s="2"/>
      <c r="H68" s="2"/>
    </row>
    <row r="71" spans="3:8" ht="12.75" customHeight="1" x14ac:dyDescent="0.2">
      <c r="C71" s="2"/>
      <c r="H71" s="2"/>
    </row>
    <row r="72" spans="3:8" ht="12.75" customHeight="1" x14ac:dyDescent="0.2">
      <c r="C72" s="2"/>
      <c r="H72" s="2"/>
    </row>
    <row r="73" spans="3:8" ht="15.95" customHeight="1" x14ac:dyDescent="0.2">
      <c r="C73" s="2"/>
      <c r="H73" s="2"/>
    </row>
    <row r="74" spans="3:8" ht="15.95" customHeight="1" x14ac:dyDescent="0.2">
      <c r="C74" s="2"/>
      <c r="H74" s="2"/>
    </row>
    <row r="75" spans="3:8" ht="15.95" customHeight="1" x14ac:dyDescent="0.2">
      <c r="C75" s="2"/>
      <c r="H75" s="2"/>
    </row>
    <row r="76" spans="3:8" ht="15.95" customHeight="1" x14ac:dyDescent="0.2">
      <c r="C76" s="2"/>
      <c r="H76" s="2"/>
    </row>
    <row r="77" spans="3:8" ht="15.95" customHeight="1" x14ac:dyDescent="0.2">
      <c r="C77" s="2"/>
      <c r="H77" s="2"/>
    </row>
    <row r="78" spans="3:8" ht="12.75" customHeight="1" x14ac:dyDescent="0.2">
      <c r="C78" s="2"/>
      <c r="H78" s="2"/>
    </row>
    <row r="79" spans="3:8" ht="15.95" customHeight="1" x14ac:dyDescent="0.2">
      <c r="C79" s="2"/>
      <c r="H79" s="2"/>
    </row>
    <row r="80" spans="3:8" ht="15.95" customHeight="1" x14ac:dyDescent="0.2">
      <c r="C80" s="2"/>
      <c r="H80" s="2"/>
    </row>
    <row r="81" spans="3:8" ht="15.95" customHeight="1" x14ac:dyDescent="0.2">
      <c r="C81" s="2"/>
      <c r="H81" s="2"/>
    </row>
    <row r="82" spans="3:8" ht="15.95" customHeight="1" x14ac:dyDescent="0.2">
      <c r="C82" s="2"/>
      <c r="H82" s="2"/>
    </row>
    <row r="83" spans="3:8" ht="15.95" customHeight="1" x14ac:dyDescent="0.2">
      <c r="C83" s="2"/>
      <c r="H83" s="2"/>
    </row>
    <row r="84" spans="3:8" ht="15.95" customHeight="1" x14ac:dyDescent="0.2">
      <c r="C84" s="2"/>
      <c r="H84" s="2"/>
    </row>
    <row r="85" spans="3:8" ht="15.95" customHeight="1" x14ac:dyDescent="0.2">
      <c r="C85" s="2"/>
      <c r="H85" s="2"/>
    </row>
    <row r="86" spans="3:8" ht="15.95" customHeight="1" x14ac:dyDescent="0.2">
      <c r="C86" s="2"/>
      <c r="H86" s="2"/>
    </row>
    <row r="87" spans="3:8" ht="15.95" customHeight="1" x14ac:dyDescent="0.2">
      <c r="C87" s="2"/>
      <c r="H87" s="2"/>
    </row>
    <row r="88" spans="3:8" ht="15.95" customHeight="1" x14ac:dyDescent="0.2">
      <c r="C88" s="2"/>
      <c r="H88" s="2"/>
    </row>
    <row r="89" spans="3:8" ht="15.95" customHeight="1" x14ac:dyDescent="0.2">
      <c r="C89" s="2"/>
      <c r="H89" s="2"/>
    </row>
    <row r="90" spans="3:8" ht="15.95" customHeight="1" x14ac:dyDescent="0.2">
      <c r="C90" s="2"/>
      <c r="H90" s="2"/>
    </row>
    <row r="91" spans="3:8" ht="15.95" customHeight="1" x14ac:dyDescent="0.2">
      <c r="C91" s="2"/>
      <c r="H91" s="2"/>
    </row>
    <row r="92" spans="3:8" ht="15.95" customHeight="1" x14ac:dyDescent="0.2">
      <c r="C92" s="2"/>
      <c r="H92" s="2"/>
    </row>
    <row r="93" spans="3:8" ht="15.95" customHeight="1" x14ac:dyDescent="0.2">
      <c r="C93" s="2"/>
      <c r="H93" s="2"/>
    </row>
    <row r="94" spans="3:8" ht="15.95" customHeight="1" x14ac:dyDescent="0.2">
      <c r="C94" s="2"/>
      <c r="H94" s="2"/>
    </row>
    <row r="95" spans="3:8" ht="15.95" customHeight="1" x14ac:dyDescent="0.2">
      <c r="C95" s="2"/>
      <c r="H95" s="2"/>
    </row>
    <row r="96" spans="3:8" ht="15.95" customHeight="1" x14ac:dyDescent="0.2">
      <c r="C96" s="2"/>
      <c r="H96" s="2"/>
    </row>
    <row r="97" spans="3:8" ht="15.95" customHeight="1" x14ac:dyDescent="0.2">
      <c r="C97" s="2"/>
      <c r="H97" s="2"/>
    </row>
    <row r="98" spans="3:8" ht="15.95" customHeight="1" x14ac:dyDescent="0.2">
      <c r="C98" s="2"/>
      <c r="H98" s="2"/>
    </row>
    <row r="99" spans="3:8" ht="15.95" customHeight="1" x14ac:dyDescent="0.2">
      <c r="C99" s="2"/>
      <c r="H99" s="2"/>
    </row>
    <row r="100" spans="3:8" ht="15.95" customHeight="1" x14ac:dyDescent="0.2">
      <c r="C100" s="2"/>
      <c r="H100" s="2"/>
    </row>
    <row r="101" spans="3:8" ht="15.95" customHeight="1" x14ac:dyDescent="0.2">
      <c r="C101" s="2"/>
      <c r="H101" s="2"/>
    </row>
    <row r="104" spans="3:8" ht="12.75" customHeight="1" x14ac:dyDescent="0.2">
      <c r="C104" s="2"/>
      <c r="H104" s="2"/>
    </row>
    <row r="105" spans="3:8" ht="12.75" customHeight="1" x14ac:dyDescent="0.2">
      <c r="C105" s="2"/>
      <c r="H105" s="2"/>
    </row>
    <row r="106" spans="3:8" ht="15.95" customHeight="1" x14ac:dyDescent="0.2">
      <c r="C106" s="2"/>
      <c r="H106" s="2"/>
    </row>
    <row r="107" spans="3:8" ht="15.95" customHeight="1" x14ac:dyDescent="0.2">
      <c r="C107" s="2"/>
      <c r="H107" s="2"/>
    </row>
    <row r="108" spans="3:8" ht="15.95" customHeight="1" x14ac:dyDescent="0.2">
      <c r="C108" s="2"/>
      <c r="H108" s="2"/>
    </row>
    <row r="109" spans="3:8" ht="15.95" customHeight="1" x14ac:dyDescent="0.2">
      <c r="C109" s="2"/>
      <c r="H109" s="2"/>
    </row>
    <row r="110" spans="3:8" ht="15.95" customHeight="1" x14ac:dyDescent="0.2">
      <c r="C110" s="2"/>
      <c r="H110" s="2"/>
    </row>
    <row r="112" spans="3:8" ht="15.95" customHeight="1" x14ac:dyDescent="0.2">
      <c r="C112" s="2"/>
      <c r="H112" s="2"/>
    </row>
    <row r="113" spans="3:8" ht="15.95" customHeight="1" x14ac:dyDescent="0.2">
      <c r="C113" s="2"/>
      <c r="H113" s="2"/>
    </row>
    <row r="114" spans="3:8" ht="15.95" customHeight="1" x14ac:dyDescent="0.2">
      <c r="C114" s="2"/>
      <c r="H114" s="2"/>
    </row>
    <row r="115" spans="3:8" ht="15.95" customHeight="1" x14ac:dyDescent="0.2">
      <c r="C115" s="2"/>
      <c r="H115" s="2"/>
    </row>
    <row r="116" spans="3:8" ht="15.95" customHeight="1" x14ac:dyDescent="0.2">
      <c r="C116" s="2"/>
      <c r="H116" s="2"/>
    </row>
    <row r="117" spans="3:8" ht="15.95" customHeight="1" x14ac:dyDescent="0.2">
      <c r="C117" s="2"/>
      <c r="H117" s="2"/>
    </row>
    <row r="118" spans="3:8" ht="15.95" customHeight="1" x14ac:dyDescent="0.2">
      <c r="C118" s="2"/>
      <c r="H118" s="2"/>
    </row>
    <row r="119" spans="3:8" ht="15.95" customHeight="1" x14ac:dyDescent="0.2">
      <c r="C119" s="2"/>
      <c r="H119" s="2"/>
    </row>
    <row r="120" spans="3:8" ht="15.95" customHeight="1" x14ac:dyDescent="0.2">
      <c r="C120" s="2"/>
      <c r="H120" s="2"/>
    </row>
    <row r="121" spans="3:8" ht="15.95" customHeight="1" x14ac:dyDescent="0.2">
      <c r="C121" s="2"/>
      <c r="H121" s="2"/>
    </row>
    <row r="122" spans="3:8" ht="15.95" customHeight="1" x14ac:dyDescent="0.2">
      <c r="C122" s="2"/>
      <c r="H122" s="2"/>
    </row>
    <row r="123" spans="3:8" ht="15.95" customHeight="1" x14ac:dyDescent="0.2">
      <c r="C123" s="2"/>
      <c r="H123" s="2"/>
    </row>
    <row r="124" spans="3:8" ht="15.95" customHeight="1" x14ac:dyDescent="0.2">
      <c r="C124" s="2"/>
      <c r="H124" s="2"/>
    </row>
    <row r="125" spans="3:8" ht="15.95" customHeight="1" x14ac:dyDescent="0.2">
      <c r="C125" s="2"/>
      <c r="H125" s="2"/>
    </row>
    <row r="126" spans="3:8" ht="15.95" customHeight="1" x14ac:dyDescent="0.2">
      <c r="C126" s="2"/>
      <c r="H126" s="2"/>
    </row>
    <row r="127" spans="3:8" ht="15.95" customHeight="1" x14ac:dyDescent="0.2">
      <c r="C127" s="2"/>
      <c r="H127" s="2"/>
    </row>
    <row r="128" spans="3:8" ht="15.95" customHeight="1" x14ac:dyDescent="0.2">
      <c r="C128" s="2"/>
      <c r="H128" s="2"/>
    </row>
    <row r="129" spans="3:8" ht="15.95" customHeight="1" x14ac:dyDescent="0.2">
      <c r="C129" s="2"/>
      <c r="H129" s="2"/>
    </row>
    <row r="130" spans="3:8" ht="15.95" customHeight="1" x14ac:dyDescent="0.2">
      <c r="C130" s="2"/>
      <c r="H130" s="2"/>
    </row>
    <row r="131" spans="3:8" ht="15.95" customHeight="1" x14ac:dyDescent="0.2">
      <c r="C131" s="2"/>
      <c r="H131" s="2"/>
    </row>
    <row r="132" spans="3:8" ht="15.95" customHeight="1" x14ac:dyDescent="0.2">
      <c r="C132" s="2"/>
      <c r="H132" s="2"/>
    </row>
    <row r="133" spans="3:8" ht="15.95" customHeight="1" x14ac:dyDescent="0.2">
      <c r="C133" s="2"/>
      <c r="H133" s="2"/>
    </row>
    <row r="134" spans="3:8" ht="15.95" customHeight="1" x14ac:dyDescent="0.2">
      <c r="C134" s="2"/>
      <c r="H134" s="2"/>
    </row>
    <row r="137" spans="3:8" ht="26.25" customHeight="1" x14ac:dyDescent="0.2">
      <c r="C137" s="2"/>
      <c r="H137" s="2"/>
    </row>
    <row r="140" spans="3:8" ht="27" customHeight="1" x14ac:dyDescent="0.2">
      <c r="C140" s="2"/>
      <c r="H140" s="2"/>
    </row>
    <row r="141" spans="3:8" ht="24.75" customHeight="1" x14ac:dyDescent="0.2">
      <c r="C141" s="2"/>
      <c r="H141" s="2"/>
    </row>
    <row r="142" spans="3:8" ht="25.5" customHeight="1" x14ac:dyDescent="0.2">
      <c r="C142" s="2"/>
      <c r="H142" s="2"/>
    </row>
    <row r="143" spans="3:8" ht="25.5" customHeight="1" x14ac:dyDescent="0.2">
      <c r="C143" s="2"/>
      <c r="H143" s="2"/>
    </row>
    <row r="148" spans="3:8" ht="12.75" customHeight="1" x14ac:dyDescent="0.2">
      <c r="C148" s="2"/>
      <c r="H148" s="2"/>
    </row>
    <row r="157" spans="3:8" ht="12.75" x14ac:dyDescent="0.2">
      <c r="C157" s="2"/>
      <c r="H157" s="2"/>
    </row>
  </sheetData>
  <mergeCells count="10">
    <mergeCell ref="A12:H12"/>
    <mergeCell ref="A1:B1"/>
    <mergeCell ref="C1:F1"/>
    <mergeCell ref="G1:H1"/>
    <mergeCell ref="A2:H2"/>
    <mergeCell ref="A3:H3"/>
    <mergeCell ref="A4:B4"/>
    <mergeCell ref="A5:A9"/>
    <mergeCell ref="A10:A11"/>
    <mergeCell ref="B5:B8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2018-01-15T11:40:56Z</cp:lastPrinted>
  <dcterms:created xsi:type="dcterms:W3CDTF">2005-06-22T10:45:23Z</dcterms:created>
  <dcterms:modified xsi:type="dcterms:W3CDTF">2019-04-17T05:05:16Z</dcterms:modified>
</cp:coreProperties>
</file>