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5.xml" ContentType="application/vnd.ms-office.activeX+xml"/>
  <Override PartName="/xl/activeX/activeX6.xml" ContentType="application/vnd.ms-office.activeX+xml"/>
  <Override PartName="/xl/activeX/activeX7.xml" ContentType="application/vnd.ms-office.activeX+xml"/>
  <Override PartName="/xl/activeX/activeX8.xml" ContentType="application/vnd.ms-office.activeX+xml"/>
  <Override PartName="/xl/activeX/activeX9.xml" ContentType="application/vnd.ms-office.activeX+xml"/>
  <Override PartName="/xl/activeX/activeX10.xml" ContentType="application/vnd.ms-office.activeX+xml"/>
  <Override PartName="/xl/activeX/activeX11.xml" ContentType="application/vnd.ms-office.activeX+xml"/>
  <Override PartName="/xl/activeX/activeX12.xml" ContentType="application/vnd.ms-office.activeX+xml"/>
  <Override PartName="/xl/activeX/activeX13.xml" ContentType="application/vnd.ms-office.activeX+xml"/>
  <Override PartName="/xl/activeX/activeX14.xml" ContentType="application/vnd.ms-office.activeX+xml"/>
  <Override PartName="/xl/printerSettings/printerSettings1.bin" ContentType="application/vnd.openxmlformats-officedocument.spreadsheetml.printerSettings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240" windowWidth="20730" windowHeight="6285" tabRatio="907"/>
  </bookViews>
  <sheets>
    <sheet name="MachetaResults" sheetId="1463" r:id="rId1"/>
    <sheet name="Avaliable ATC" sheetId="1400" r:id="rId2"/>
  </sheets>
  <calcPr calcId="145621"/>
</workbook>
</file>

<file path=xl/calcChain.xml><?xml version="1.0" encoding="utf-8"?>
<calcChain xmlns="http://schemas.openxmlformats.org/spreadsheetml/2006/main">
  <c r="K14" i="1400" l="1"/>
  <c r="AQ36" i="1463" l="1"/>
  <c r="AQ30" i="1463"/>
  <c r="AQ24" i="1463"/>
  <c r="AQ15" i="1463"/>
  <c r="AM36" i="1463"/>
  <c r="AM30" i="1463"/>
  <c r="AM24" i="1463"/>
  <c r="AM15" i="1463"/>
  <c r="AI36" i="1463"/>
  <c r="AI30" i="1463"/>
  <c r="AI24" i="1463"/>
  <c r="AI15" i="1463"/>
  <c r="AE36" i="1463"/>
  <c r="AE30" i="1463"/>
  <c r="AE24" i="1463"/>
  <c r="AE15" i="1463"/>
  <c r="AA36" i="1463"/>
  <c r="AA30" i="1463"/>
  <c r="AA24" i="1463"/>
  <c r="AA15" i="1463"/>
  <c r="W36" i="1463"/>
  <c r="W30" i="1463"/>
  <c r="W24" i="1463"/>
  <c r="W15" i="1463"/>
  <c r="S36" i="1463"/>
  <c r="S30" i="1463"/>
  <c r="S24" i="1463"/>
  <c r="S15" i="1463"/>
  <c r="O36" i="1463"/>
  <c r="O30" i="1463"/>
  <c r="O24" i="1463"/>
  <c r="O15" i="1463"/>
  <c r="K36" i="1463"/>
  <c r="K30" i="1463"/>
  <c r="K24" i="1463"/>
  <c r="K15" i="1463"/>
  <c r="G36" i="1463"/>
  <c r="G30" i="1463"/>
  <c r="G24" i="1463"/>
  <c r="G15" i="1463"/>
  <c r="C36" i="1463"/>
  <c r="C30" i="1463"/>
  <c r="C24" i="1463"/>
  <c r="C15" i="1463"/>
  <c r="N26" i="1400"/>
  <c r="N25" i="1400"/>
  <c r="N24" i="1400"/>
  <c r="N23" i="1400"/>
  <c r="N22" i="1400"/>
  <c r="N21" i="1400"/>
  <c r="N20" i="1400"/>
  <c r="N19" i="1400"/>
  <c r="N18" i="1400"/>
  <c r="N17" i="1400"/>
  <c r="N16" i="1400"/>
  <c r="N15" i="1400"/>
  <c r="N14" i="1400"/>
  <c r="N13" i="1400"/>
  <c r="N12" i="1400"/>
  <c r="N11" i="1400"/>
  <c r="N10" i="1400"/>
  <c r="N9" i="1400"/>
  <c r="N8" i="1400"/>
  <c r="N7" i="1400"/>
  <c r="N6" i="1400"/>
  <c r="N5" i="1400"/>
  <c r="K23" i="1400"/>
  <c r="K22" i="1400"/>
  <c r="K21" i="1400"/>
  <c r="H25" i="1400"/>
  <c r="K25" i="1400" s="1"/>
  <c r="D25" i="1400"/>
  <c r="H23" i="1400"/>
  <c r="D23" i="1400"/>
  <c r="H22" i="1400"/>
  <c r="D22" i="1400"/>
  <c r="H21" i="1400"/>
  <c r="D21" i="1400"/>
  <c r="H20" i="1400"/>
  <c r="D20" i="1400"/>
  <c r="H10" i="1400"/>
  <c r="D10" i="1400"/>
  <c r="H9" i="1400"/>
  <c r="D9" i="1400"/>
  <c r="H8" i="1400"/>
  <c r="D8" i="1400"/>
  <c r="H7" i="1400"/>
  <c r="D7" i="1400"/>
  <c r="H6" i="1400"/>
  <c r="K6" i="1400" s="1"/>
  <c r="D6" i="1400"/>
  <c r="K20" i="1400" l="1"/>
  <c r="K10" i="1400"/>
  <c r="K9" i="1400"/>
  <c r="K8" i="1400"/>
  <c r="K7" i="1400"/>
  <c r="H24" i="1400" l="1"/>
  <c r="D24" i="1400"/>
  <c r="H19" i="1400"/>
  <c r="K19" i="1400" s="1"/>
  <c r="D19" i="1400"/>
  <c r="H18" i="1400"/>
  <c r="D18" i="1400"/>
  <c r="H17" i="1400"/>
  <c r="D17" i="1400"/>
  <c r="H16" i="1400"/>
  <c r="D16" i="1400"/>
  <c r="H15" i="1400"/>
  <c r="K15" i="1400" s="1"/>
  <c r="D15" i="1400"/>
  <c r="H11" i="1400"/>
  <c r="K11" i="1400" s="1"/>
  <c r="D11" i="1400"/>
  <c r="H12" i="1400"/>
  <c r="D12" i="1400"/>
  <c r="H13" i="1400"/>
  <c r="D13" i="1400"/>
  <c r="K18" i="1400" l="1"/>
  <c r="K12" i="1400"/>
  <c r="K24" i="1400"/>
  <c r="K17" i="1400"/>
  <c r="K16" i="1400"/>
  <c r="K13" i="1400"/>
  <c r="D26" i="1400" l="1"/>
  <c r="D14" i="1400"/>
  <c r="D5" i="1400"/>
  <c r="H26" i="1400" l="1"/>
  <c r="K26" i="1400" l="1"/>
  <c r="H5" i="1400"/>
  <c r="H14" i="1400"/>
  <c r="K5" i="1400" l="1"/>
  <c r="N27" i="1400" l="1"/>
</calcChain>
</file>

<file path=xl/comments1.xml><?xml version="1.0" encoding="utf-8"?>
<comments xmlns="http://schemas.openxmlformats.org/spreadsheetml/2006/main">
  <authors>
    <author>Radu Naniu</author>
  </authors>
  <commentList>
    <comment ref="H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<sst xmlns="http://schemas.openxmlformats.org/spreadsheetml/2006/main" count="843" uniqueCount="99">
  <si>
    <t>Participant</t>
  </si>
  <si>
    <t>[MW]</t>
  </si>
  <si>
    <t>[EUR/MWh]</t>
  </si>
  <si>
    <t>11XDANSKECOM---P</t>
  </si>
  <si>
    <t>11XIGET--------D</t>
  </si>
  <si>
    <t>GEN-I d.o.o</t>
  </si>
  <si>
    <t>HSE</t>
  </si>
  <si>
    <t>11XHSE-SLOVENIAG</t>
  </si>
  <si>
    <t>TTC</t>
  </si>
  <si>
    <t>TRM</t>
  </si>
  <si>
    <t>NTC</t>
  </si>
  <si>
    <t>AAC</t>
  </si>
  <si>
    <t>11XSTATKRAFT001N</t>
  </si>
  <si>
    <t>Allocated Capacity</t>
  </si>
  <si>
    <t>Price</t>
  </si>
  <si>
    <t>EIC</t>
  </si>
  <si>
    <t>Name</t>
  </si>
  <si>
    <t>PERIOD</t>
  </si>
  <si>
    <t>Total requested capacity</t>
  </si>
  <si>
    <t>Total allocated capacity</t>
  </si>
  <si>
    <t>Available capacity after the auction</t>
  </si>
  <si>
    <t>Serbia -&gt; Romania (RS-RO)</t>
  </si>
  <si>
    <t>Romania -&gt; Serbia (RO-RS)</t>
  </si>
  <si>
    <t>Romania -&gt; Ukraine  (RO -UA)</t>
  </si>
  <si>
    <t>SERBIA</t>
  </si>
  <si>
    <t>15X-MVM--------B</t>
  </si>
  <si>
    <t>IMPORT (RS-RO)</t>
  </si>
  <si>
    <t>EXPORT (RO-RS)</t>
  </si>
  <si>
    <t>UKRAINE</t>
  </si>
  <si>
    <t>AXPO ENERGY</t>
  </si>
  <si>
    <t>30XROEGL-------B</t>
  </si>
  <si>
    <t>11XEDFTRADING--G</t>
  </si>
  <si>
    <t>Total Allocated Capacity</t>
  </si>
  <si>
    <t>28X-INTERENERGO8</t>
  </si>
  <si>
    <t>INTERENERGO</t>
  </si>
  <si>
    <t>12XEFT-SWITZERLR</t>
  </si>
  <si>
    <t>EFT SWITZERLAND</t>
  </si>
  <si>
    <t>Direction</t>
  </si>
  <si>
    <t>11XDISAM-------V</t>
  </si>
  <si>
    <t>30XRONEPTUN----Z</t>
  </si>
  <si>
    <t>Available transfer capacity on the tie-lines of the Romanian Power System with its neighbouring Systems</t>
  </si>
  <si>
    <t>Total [Euro]</t>
  </si>
  <si>
    <t>EXPORT (RO-UA)</t>
  </si>
  <si>
    <t>IMPORT (UA-RO)</t>
  </si>
  <si>
    <t>Unit Price [Euro/MWh]</t>
  </si>
  <si>
    <t>nr zile</t>
  </si>
  <si>
    <t xml:space="preserve"> AUCTION DATE and deadline for bidding</t>
  </si>
  <si>
    <r>
      <rPr>
        <b/>
        <sz val="12"/>
        <rFont val="Arial"/>
        <family val="2"/>
        <charset val="238"/>
      </rPr>
      <t>13:00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EET,RO = CET+ 1</t>
    </r>
  </si>
  <si>
    <t>Ukraine -&gt; Romania (UA-RO)</t>
  </si>
  <si>
    <t>EDF Trading Limited</t>
  </si>
  <si>
    <t>ELPETRA ENERGY EAD</t>
  </si>
  <si>
    <t>Energi Danmark A/S</t>
  </si>
  <si>
    <t>NEPTUN SA</t>
  </si>
  <si>
    <t>32X001100100434S</t>
  </si>
  <si>
    <t>DANSKE COMMODITIES</t>
  </si>
  <si>
    <t>MVM PARTNER RZT</t>
  </si>
  <si>
    <t>STATKRAFT</t>
  </si>
  <si>
    <t>ATCm</t>
  </si>
  <si>
    <t>55XAIKTRADING017</t>
  </si>
  <si>
    <t>AIK Energy Ltd</t>
  </si>
  <si>
    <t>EXPORT</t>
  </si>
  <si>
    <t>IMPORT</t>
  </si>
  <si>
    <t>ATC = 350</t>
  </si>
  <si>
    <t>ATC = 300</t>
  </si>
  <si>
    <t>April 2020</t>
  </si>
  <si>
    <t>01-05.04.2020</t>
  </si>
  <si>
    <t>06-12.04.2020</t>
  </si>
  <si>
    <t>13-21.04.2020</t>
  </si>
  <si>
    <t>22-24.04.2020</t>
  </si>
  <si>
    <t>25-26.04.2020</t>
  </si>
  <si>
    <t>27-30.04.2020</t>
  </si>
  <si>
    <t>01-21.04.2020</t>
  </si>
  <si>
    <t>25-30.04.2020</t>
  </si>
  <si>
    <t>01-03.04.2020</t>
  </si>
  <si>
    <t>04-05.04.2020</t>
  </si>
  <si>
    <t>06-10.04.2020</t>
  </si>
  <si>
    <t>11-12.04.2020</t>
  </si>
  <si>
    <t>15-17.04.2020</t>
  </si>
  <si>
    <t>18-21.04.2020</t>
  </si>
  <si>
    <t>22-26.04.2020</t>
  </si>
  <si>
    <t>13.04.2020</t>
  </si>
  <si>
    <t>14.04.2020</t>
  </si>
  <si>
    <t>CROSS BORDER CAPACITY ALLOCATION AUCTION RESULTS for the period of:
01-03.04.2020</t>
  </si>
  <si>
    <t>CROSS BORDER CAPACITY ALLOCATION AUCTION RESULTS for the period of:
04-05.04.2020</t>
  </si>
  <si>
    <t>CROSS BORDER CAPACITY ALLOCATION AUCTION RESULTS for the period of:
06-10.04.2020</t>
  </si>
  <si>
    <t>CROSS BORDER CAPACITY ALLOCATION AUCTION RESULTS for the period of:
11-12.04.2020</t>
  </si>
  <si>
    <t>CROSS BORDER CAPACITY ALLOCATION AUCTION RESULTS for the period of:
13.04.2020</t>
  </si>
  <si>
    <t>CROSS BORDER CAPACITY ALLOCATION AUCTION RESULTS for the period of:
14.04.2020</t>
  </si>
  <si>
    <t>CROSS BORDER CAPACITY ALLOCATION AUCTION RESULTS for the period of:
15-17.04.2020</t>
  </si>
  <si>
    <t>CROSS BORDER CAPACITY ALLOCATION AUCTION RESULTS for the period of:
18-21.04.2020</t>
  </si>
  <si>
    <t>CROSS BORDER CAPACITY ALLOCATION AUCTION RESULTS for the period of:
22-24.04.2020</t>
  </si>
  <si>
    <t>CROSS BORDER CAPACITY ALLOCATION AUCTION RESULTS for the period of:
25-26.04.2020</t>
  </si>
  <si>
    <t>CROSS BORDER CAPACITY ALLOCATION AUCTION RESULTS for the period of:
27-30.04.2020</t>
  </si>
  <si>
    <t>NOTE: The deadline for transferring capacities for the month of APRIL is 25 MARCH 2020, 12:00(RO). _x000D_
The transfers are to be operated by the participants in the DAMAS platform and the corresponding annex for the transfer is to be sent  by email to: contracte.alocare@transelectrica.ro</t>
  </si>
  <si>
    <t>ATC = 150</t>
  </si>
  <si>
    <t>ATC = 200</t>
  </si>
  <si>
    <t>ATC = 250</t>
  </si>
  <si>
    <t>ATC = 100</t>
  </si>
  <si>
    <t>ATC =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</si>
</sst>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color rgb="FFFF0000"/>
      <name val="Arial"/>
      <family val="2"/>
    </font>
    <font>
      <sz val="10"/>
      <color theme="0"/>
      <name val="Arial"/>
      <family val="2"/>
    </font>
    <font>
      <sz val="12"/>
      <name val="Arial"/>
      <family val="2"/>
      <charset val="238"/>
    </font>
    <font>
      <b/>
      <sz val="10"/>
      <color indexed="81"/>
      <name val="Tahoma"/>
      <family val="2"/>
      <charset val="238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  <font>
      <b/>
      <sz val="10"/>
      <color rgb="FFFF0000"/>
      <name val="Arial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8" fillId="3" borderId="0" applyNumberFormat="0" applyBorder="0" applyAlignment="0" applyProtection="0"/>
    <xf numFmtId="0" fontId="6" fillId="7" borderId="1" applyNumberFormat="0" applyAlignment="0" applyProtection="0"/>
    <xf numFmtId="0" fontId="20" fillId="20" borderId="1" applyNumberFormat="0" applyAlignment="0" applyProtection="0"/>
    <xf numFmtId="0" fontId="11" fillId="21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1" borderId="2" applyNumberFormat="0" applyAlignment="0" applyProtection="0"/>
    <xf numFmtId="0" fontId="1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6" fillId="7" borderId="1" applyNumberFormat="0" applyAlignment="0" applyProtection="0"/>
    <xf numFmtId="0" fontId="2" fillId="22" borderId="7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4" fillId="4" borderId="0" applyNumberFormat="0" applyBorder="0" applyAlignment="0" applyProtection="0"/>
    <xf numFmtId="0" fontId="15" fillId="20" borderId="8" applyNumberFormat="0" applyAlignment="0" applyProtection="0"/>
    <xf numFmtId="0" fontId="13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2" fillId="0" borderId="0"/>
    <xf numFmtId="0" fontId="2" fillId="0" borderId="0"/>
    <xf numFmtId="0" fontId="2" fillId="22" borderId="7" applyNumberFormat="0" applyFont="0" applyAlignment="0" applyProtection="0"/>
    <xf numFmtId="0" fontId="17" fillId="0" borderId="9" applyNumberFormat="0" applyFill="0" applyAlignment="0" applyProtection="0"/>
    <xf numFmtId="0" fontId="15" fillId="20" borderId="8" applyNumberFormat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0" borderId="1" applyNumberFormat="0" applyAlignment="0" applyProtection="0"/>
    <xf numFmtId="0" fontId="7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2" fillId="0" borderId="0"/>
    <xf numFmtId="0" fontId="25" fillId="0" borderId="0"/>
    <xf numFmtId="0" fontId="24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</cellStyleXfs>
  <cellXfs count="83">
    <xf numFmtId="0" fontId="0" fillId="0" borderId="0" xfId="0"/>
    <xf numFmtId="0" fontId="1" fillId="34" borderId="12" xfId="86" applyFont="1" applyFill="1" applyBorder="1" applyAlignment="1">
      <alignment horizontal="center" vertical="center" wrapText="1"/>
    </xf>
    <xf numFmtId="0" fontId="1" fillId="35" borderId="17" xfId="86" applyFont="1" applyFill="1" applyBorder="1" applyAlignment="1">
      <alignment horizontal="center" vertical="center" wrapText="1"/>
    </xf>
    <xf numFmtId="0" fontId="1" fillId="36" borderId="17" xfId="86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37" fillId="0" borderId="10" xfId="0" applyNumberFormat="1" applyFont="1" applyFill="1" applyBorder="1" applyAlignment="1">
      <alignment horizontal="center" wrapText="1"/>
    </xf>
    <xf numFmtId="49" fontId="1" fillId="26" borderId="10" xfId="0" applyNumberFormat="1" applyFont="1" applyFill="1" applyBorder="1" applyAlignment="1">
      <alignment horizontal="center" vertical="center" wrapText="1"/>
    </xf>
    <xf numFmtId="0" fontId="33" fillId="30" borderId="14" xfId="90" applyFont="1" applyFill="1" applyBorder="1" applyAlignment="1">
      <alignment horizontal="center" vertical="center" wrapText="1"/>
    </xf>
    <xf numFmtId="0" fontId="33" fillId="30" borderId="15" xfId="90" applyFont="1" applyFill="1" applyBorder="1" applyAlignment="1">
      <alignment horizontal="center" vertical="center" wrapText="1"/>
    </xf>
    <xf numFmtId="0" fontId="33" fillId="33" borderId="15" xfId="90" applyFont="1" applyFill="1" applyBorder="1" applyAlignment="1">
      <alignment horizontal="center" vertical="center" wrapText="1"/>
    </xf>
    <xf numFmtId="0" fontId="2" fillId="33" borderId="14" xfId="90" applyFont="1" applyFill="1" applyBorder="1" applyAlignment="1">
      <alignment horizontal="center" vertical="center" wrapText="1"/>
    </xf>
    <xf numFmtId="0" fontId="2" fillId="24" borderId="14" xfId="90" applyFont="1" applyFill="1" applyBorder="1" applyAlignment="1">
      <alignment horizontal="center" vertical="center" wrapText="1"/>
    </xf>
    <xf numFmtId="0" fontId="2" fillId="24" borderId="14" xfId="90" applyNumberFormat="1" applyFont="1" applyFill="1" applyBorder="1" applyAlignment="1">
      <alignment horizontal="center" vertical="center" wrapText="1"/>
    </xf>
    <xf numFmtId="0" fontId="33" fillId="31" borderId="15" xfId="90" applyFont="1" applyFill="1" applyBorder="1" applyAlignment="1">
      <alignment horizontal="center" vertical="center" wrapText="1"/>
    </xf>
    <xf numFmtId="0" fontId="2" fillId="0" borderId="0" xfId="74" applyFont="1"/>
    <xf numFmtId="0" fontId="33" fillId="0" borderId="0" xfId="74" applyFont="1"/>
    <xf numFmtId="0" fontId="3" fillId="0" borderId="0" xfId="74" applyFont="1"/>
    <xf numFmtId="4" fontId="3" fillId="0" borderId="0" xfId="74" applyNumberFormat="1" applyFont="1" applyAlignment="1">
      <alignment vertical="center"/>
    </xf>
    <xf numFmtId="0" fontId="3" fillId="0" borderId="14" xfId="74" applyFont="1" applyBorder="1" applyAlignment="1">
      <alignment horizontal="center" vertical="center"/>
    </xf>
    <xf numFmtId="0" fontId="3" fillId="0" borderId="14" xfId="74" applyFont="1" applyFill="1" applyBorder="1" applyAlignment="1">
      <alignment horizontal="center" vertical="center"/>
    </xf>
    <xf numFmtId="0" fontId="30" fillId="36" borderId="14" xfId="74" applyFont="1" applyFill="1" applyBorder="1" applyAlignment="1">
      <alignment horizontal="center" vertical="center"/>
    </xf>
    <xf numFmtId="0" fontId="30" fillId="34" borderId="14" xfId="74" applyFont="1" applyFill="1" applyBorder="1" applyAlignment="1">
      <alignment horizontal="center" vertical="center"/>
    </xf>
    <xf numFmtId="0" fontId="30" fillId="35" borderId="13" xfId="74" applyFont="1" applyFill="1" applyBorder="1" applyAlignment="1">
      <alignment horizontal="center" vertical="center"/>
    </xf>
    <xf numFmtId="0" fontId="1" fillId="0" borderId="0" xfId="74" applyFont="1"/>
    <xf numFmtId="0" fontId="1" fillId="0" borderId="11" xfId="74" applyFont="1" applyBorder="1" applyAlignment="1">
      <alignment horizontal="center" vertical="center"/>
    </xf>
    <xf numFmtId="0" fontId="1" fillId="0" borderId="11" xfId="74" applyFont="1" applyBorder="1" applyAlignment="1">
      <alignment horizontal="center" vertical="center" wrapText="1"/>
    </xf>
    <xf numFmtId="0" fontId="42" fillId="0" borderId="0" xfId="74" applyFont="1"/>
    <xf numFmtId="0" fontId="43" fillId="0" borderId="0" xfId="74" applyFont="1"/>
    <xf numFmtId="14" fontId="3" fillId="24" borderId="13" xfId="0" applyNumberFormat="1" applyFont="1" applyFill="1" applyBorder="1" applyAlignment="1">
      <alignment horizontal="center" vertical="center" wrapText="1"/>
    </xf>
    <xf numFmtId="0" fontId="3" fillId="33" borderId="21" xfId="0" applyFont="1" applyFill="1" applyBorder="1" applyAlignment="1">
      <alignment horizontal="center" vertical="center" wrapText="1"/>
    </xf>
    <xf numFmtId="0" fontId="3" fillId="24" borderId="20" xfId="90" applyFont="1" applyFill="1" applyBorder="1" applyAlignment="1">
      <alignment vertical="center" wrapText="1"/>
    </xf>
    <xf numFmtId="0" fontId="3" fillId="33" borderId="20" xfId="90" applyFont="1" applyFill="1" applyBorder="1" applyAlignment="1">
      <alignment vertical="center" wrapText="1"/>
    </xf>
    <xf numFmtId="0" fontId="3" fillId="33" borderId="22" xfId="90" applyFont="1" applyFill="1" applyBorder="1" applyAlignment="1">
      <alignment vertical="center" wrapText="1"/>
    </xf>
    <xf numFmtId="14" fontId="3" fillId="33" borderId="21" xfId="0" applyNumberFormat="1" applyFont="1" applyFill="1" applyBorder="1" applyAlignment="1">
      <alignment horizontal="center" vertical="center" wrapText="1"/>
    </xf>
    <xf numFmtId="0" fontId="1" fillId="26" borderId="10" xfId="0" applyFont="1" applyFill="1" applyBorder="1" applyAlignment="1">
      <alignment horizontal="center" vertical="center" wrapText="1"/>
    </xf>
    <xf numFmtId="0" fontId="44" fillId="30" borderId="14" xfId="90" applyFont="1" applyFill="1" applyBorder="1" applyAlignment="1">
      <alignment horizontal="center" vertical="center" wrapText="1"/>
    </xf>
    <xf numFmtId="0" fontId="45" fillId="24" borderId="14" xfId="90" applyNumberFormat="1" applyFont="1" applyFill="1" applyBorder="1" applyAlignment="1">
      <alignment horizontal="center" vertical="center" wrapText="1"/>
    </xf>
    <xf numFmtId="0" fontId="45" fillId="33" borderId="14" xfId="90" applyFont="1" applyFill="1" applyBorder="1" applyAlignment="1">
      <alignment horizontal="center" vertical="center" wrapText="1"/>
    </xf>
    <xf numFmtId="0" fontId="3" fillId="27" borderId="14" xfId="74" applyFont="1" applyFill="1" applyBorder="1" applyAlignment="1">
      <alignment horizontal="center" vertical="center"/>
    </xf>
    <xf numFmtId="0" fontId="2" fillId="38" borderId="10" xfId="0" applyFont="1" applyFill="1" applyBorder="1" applyAlignment="1">
      <alignment horizontal="center" vertical="center" wrapText="1"/>
    </xf>
    <xf numFmtId="0" fontId="1" fillId="38" borderId="10" xfId="0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1" fillId="29" borderId="10" xfId="0" applyFont="1" applyFill="1" applyBorder="1" applyAlignment="1">
      <alignment horizontal="center" vertical="center" wrapText="1"/>
    </xf>
    <xf numFmtId="49" fontId="1" fillId="29" borderId="10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38" borderId="10" xfId="0" applyFill="1" applyBorder="1" applyAlignment="1">
      <alignment horizontal="center" vertical="center" wrapText="1"/>
    </xf>
    <xf numFmtId="1" fontId="36" fillId="0" borderId="10" xfId="0" applyNumberFormat="1" applyFont="1" applyFill="1" applyBorder="1" applyAlignment="1">
      <alignment horizontal="center" vertical="center" wrapText="1"/>
    </xf>
    <xf numFmtId="0" fontId="1" fillId="37" borderId="10" xfId="0" applyFont="1" applyFill="1" applyBorder="1" applyAlignment="1">
      <alignment horizontal="center" vertical="center" wrapText="1"/>
    </xf>
    <xf numFmtId="49" fontId="1" fillId="37" borderId="10" xfId="0" applyNumberFormat="1" applyFont="1" applyFill="1" applyBorder="1" applyAlignment="1">
      <alignment horizontal="center" vertical="center" wrapText="1"/>
    </xf>
    <xf numFmtId="0" fontId="1" fillId="25" borderId="10" xfId="0" applyFont="1" applyFill="1" applyBorder="1" applyAlignment="1">
      <alignment horizontal="center" vertical="center" wrapText="1"/>
    </xf>
    <xf numFmtId="49" fontId="1" fillId="25" borderId="10" xfId="0" applyNumberFormat="1" applyFont="1" applyFill="1" applyBorder="1" applyAlignment="1">
      <alignment horizontal="center" vertical="center" wrapText="1"/>
    </xf>
    <xf numFmtId="1" fontId="38" fillId="27" borderId="10" xfId="0" applyNumberFormat="1" applyFont="1" applyFill="1" applyBorder="1" applyAlignment="1">
      <alignment horizontal="center" vertical="center" wrapText="1"/>
    </xf>
    <xf numFmtId="4" fontId="38" fillId="27" borderId="10" xfId="0" applyNumberFormat="1" applyFont="1" applyFill="1" applyBorder="1" applyAlignment="1">
      <alignment horizontal="center" vertical="center" wrapText="1"/>
    </xf>
    <xf numFmtId="0" fontId="1" fillId="27" borderId="10" xfId="0" applyFont="1" applyFill="1" applyBorder="1" applyAlignment="1">
      <alignment horizontal="center" vertical="center" wrapText="1"/>
    </xf>
    <xf numFmtId="49" fontId="38" fillId="27" borderId="10" xfId="0" applyNumberFormat="1" applyFont="1" applyFill="1" applyBorder="1" applyAlignment="1">
      <alignment horizontal="center" vertical="center" wrapText="1"/>
    </xf>
    <xf numFmtId="0" fontId="1" fillId="28" borderId="10" xfId="0" applyNumberFormat="1" applyFont="1" applyFill="1" applyBorder="1" applyAlignment="1">
      <alignment horizontal="center" vertical="center" wrapText="1"/>
    </xf>
    <xf numFmtId="49" fontId="36" fillId="0" borderId="10" xfId="0" applyNumberFormat="1" applyFont="1" applyFill="1" applyBorder="1" applyAlignment="1">
      <alignment horizontal="center" vertical="center" wrapText="1"/>
    </xf>
    <xf numFmtId="0" fontId="1" fillId="37" borderId="10" xfId="0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wrapText="1"/>
    </xf>
    <xf numFmtId="0" fontId="1" fillId="25" borderId="10" xfId="0" applyFont="1" applyFill="1" applyBorder="1" applyAlignment="1">
      <alignment horizontal="center" vertical="center" wrapText="1"/>
    </xf>
    <xf numFmtId="0" fontId="1" fillId="26" borderId="10" xfId="0" applyFont="1" applyFill="1" applyBorder="1" applyAlignment="1">
      <alignment horizontal="center" vertical="center" wrapText="1"/>
    </xf>
    <xf numFmtId="0" fontId="1" fillId="29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wrapText="1"/>
    </xf>
    <xf numFmtId="49" fontId="39" fillId="0" borderId="0" xfId="0" applyNumberFormat="1" applyFont="1" applyFill="1" applyBorder="1" applyAlignment="1">
      <alignment horizontal="center" vertical="center"/>
    </xf>
    <xf numFmtId="1" fontId="39" fillId="0" borderId="0" xfId="0" applyNumberFormat="1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center" wrapText="1"/>
    </xf>
    <xf numFmtId="0" fontId="22" fillId="0" borderId="16" xfId="74" applyFont="1" applyBorder="1" applyAlignment="1">
      <alignment horizontal="center" vertical="center" wrapText="1"/>
    </xf>
    <xf numFmtId="0" fontId="22" fillId="0" borderId="0" xfId="74" applyFont="1" applyBorder="1" applyAlignment="1">
      <alignment horizontal="center" vertical="center" wrapText="1"/>
    </xf>
    <xf numFmtId="0" fontId="32" fillId="39" borderId="10" xfId="74" applyFont="1" applyFill="1" applyBorder="1" applyAlignment="1">
      <alignment horizontal="center" vertical="center" wrapText="1"/>
    </xf>
    <xf numFmtId="0" fontId="40" fillId="39" borderId="10" xfId="74" applyFont="1" applyFill="1" applyBorder="1" applyAlignment="1">
      <alignment horizontal="center" vertical="center" wrapText="1"/>
    </xf>
    <xf numFmtId="14" fontId="32" fillId="39" borderId="10" xfId="74" applyNumberFormat="1" applyFont="1" applyFill="1" applyBorder="1" applyAlignment="1">
      <alignment horizontal="center" vertical="center" wrapText="1"/>
    </xf>
    <xf numFmtId="0" fontId="40" fillId="39" borderId="10" xfId="74" applyFont="1" applyFill="1" applyBorder="1" applyAlignment="1">
      <alignment horizontal="center" vertical="center"/>
    </xf>
    <xf numFmtId="49" fontId="28" fillId="0" borderId="0" xfId="90" quotePrefix="1" applyNumberFormat="1" applyFont="1" applyBorder="1" applyAlignment="1">
      <alignment horizontal="center" vertical="center"/>
    </xf>
    <xf numFmtId="49" fontId="29" fillId="0" borderId="0" xfId="90" applyNumberFormat="1" applyFont="1" applyBorder="1" applyAlignment="1">
      <alignment horizontal="center" vertical="center"/>
    </xf>
    <xf numFmtId="0" fontId="31" fillId="0" borderId="18" xfId="90" applyFont="1" applyBorder="1" applyAlignment="1">
      <alignment horizontal="center" vertical="center"/>
    </xf>
    <xf numFmtId="0" fontId="31" fillId="0" borderId="0" xfId="90" applyFont="1" applyBorder="1" applyAlignment="1">
      <alignment horizontal="center" vertical="center"/>
    </xf>
    <xf numFmtId="0" fontId="1" fillId="30" borderId="13" xfId="90" applyFont="1" applyFill="1" applyBorder="1" applyAlignment="1">
      <alignment horizontal="center" vertical="center" wrapText="1"/>
    </xf>
    <xf numFmtId="0" fontId="1" fillId="30" borderId="14" xfId="90" applyFont="1" applyFill="1" applyBorder="1" applyAlignment="1">
      <alignment horizontal="center" vertical="center" wrapText="1"/>
    </xf>
    <xf numFmtId="0" fontId="3" fillId="32" borderId="19" xfId="90" applyFont="1" applyFill="1" applyBorder="1" applyAlignment="1">
      <alignment horizontal="center" vertical="center" textRotation="90" wrapText="1"/>
    </xf>
    <xf numFmtId="0" fontId="3" fillId="29" borderId="20" xfId="90" applyFont="1" applyFill="1" applyBorder="1" applyAlignment="1">
      <alignment horizontal="center" vertical="center" textRotation="90" wrapText="1"/>
    </xf>
    <xf numFmtId="0" fontId="3" fillId="29" borderId="19" xfId="90" applyFont="1" applyFill="1" applyBorder="1" applyAlignment="1">
      <alignment horizontal="center" vertical="center" textRotation="90" wrapText="1"/>
    </xf>
  </cellXfs>
  <cellStyles count="97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3 2" xfId="93"/>
    <cellStyle name="Normal 3 3" xfId="94"/>
    <cellStyle name="Normal 3 3 2" xfId="95"/>
    <cellStyle name="Normal 3 4" xfId="92"/>
    <cellStyle name="Normal 4" xfId="85"/>
    <cellStyle name="Normal 4 2" xfId="86"/>
    <cellStyle name="Normal 5" xfId="87"/>
    <cellStyle name="Normal 5 2" xfId="88"/>
    <cellStyle name="Normal 6" xfId="89"/>
    <cellStyle name="Normal 7" xfId="91"/>
    <cellStyle name="Normal 8" xfId="96"/>
    <cellStyle name="Normal_Sheet1" xfId="90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1305838</xdr:colOff>
          <xdr:row>23</xdr:row>
          <xdr:rowOff>30141</xdr:rowOff>
        </xdr:from>
        <xdr:to>
          <xdr:col>20</xdr:col>
          <xdr:colOff>589506</xdr:colOff>
          <xdr:row>24</xdr:row>
          <xdr:rowOff>45015</xdr:rowOff>
        </xdr:to>
        <xdr:sp macro="" textlink="">
          <xdr:nvSpPr>
            <xdr:cNvPr id="28673" name="Control 1" hidden="1">
              <a:extLst>
                <a:ext uri="{63B3BB69-23CF-44E3-9099-C40C66FF867C}">
                  <a14:compatExt spid="_x0000_s286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941931</xdr:colOff>
          <xdr:row>23</xdr:row>
          <xdr:rowOff>30141</xdr:rowOff>
        </xdr:from>
        <xdr:to>
          <xdr:col>21</xdr:col>
          <xdr:colOff>225599</xdr:colOff>
          <xdr:row>24</xdr:row>
          <xdr:rowOff>45015</xdr:rowOff>
        </xdr:to>
        <xdr:sp macro="" textlink="">
          <xdr:nvSpPr>
            <xdr:cNvPr id="28674" name="Control 2" hidden="1">
              <a:extLst>
                <a:ext uri="{63B3BB69-23CF-44E3-9099-C40C66FF867C}">
                  <a14:compatExt spid="_x0000_s286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1303881</xdr:colOff>
          <xdr:row>23</xdr:row>
          <xdr:rowOff>30141</xdr:rowOff>
        </xdr:from>
        <xdr:to>
          <xdr:col>21</xdr:col>
          <xdr:colOff>587549</xdr:colOff>
          <xdr:row>24</xdr:row>
          <xdr:rowOff>45015</xdr:rowOff>
        </xdr:to>
        <xdr:sp macro="" textlink="">
          <xdr:nvSpPr>
            <xdr:cNvPr id="28675" name="Control 3" hidden="1">
              <a:extLst>
                <a:ext uri="{63B3BB69-23CF-44E3-9099-C40C66FF867C}">
                  <a14:compatExt spid="_x0000_s286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1303881</xdr:colOff>
          <xdr:row>23</xdr:row>
          <xdr:rowOff>30141</xdr:rowOff>
        </xdr:from>
        <xdr:to>
          <xdr:col>21</xdr:col>
          <xdr:colOff>587549</xdr:colOff>
          <xdr:row>24</xdr:row>
          <xdr:rowOff>45015</xdr:rowOff>
        </xdr:to>
        <xdr:sp macro="" textlink="">
          <xdr:nvSpPr>
            <xdr:cNvPr id="28676" name="Control 4" hidden="1">
              <a:extLst>
                <a:ext uri="{63B3BB69-23CF-44E3-9099-C40C66FF867C}">
                  <a14:compatExt spid="_x0000_s286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1303881</xdr:colOff>
          <xdr:row>23</xdr:row>
          <xdr:rowOff>30141</xdr:rowOff>
        </xdr:from>
        <xdr:to>
          <xdr:col>21</xdr:col>
          <xdr:colOff>587549</xdr:colOff>
          <xdr:row>24</xdr:row>
          <xdr:rowOff>45015</xdr:rowOff>
        </xdr:to>
        <xdr:sp macro="" textlink="">
          <xdr:nvSpPr>
            <xdr:cNvPr id="28677" name="Control 5" hidden="1">
              <a:extLst>
                <a:ext uri="{63B3BB69-23CF-44E3-9099-C40C66FF867C}">
                  <a14:compatExt spid="_x0000_s286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1303881</xdr:colOff>
          <xdr:row>23</xdr:row>
          <xdr:rowOff>30141</xdr:rowOff>
        </xdr:from>
        <xdr:to>
          <xdr:col>21</xdr:col>
          <xdr:colOff>587549</xdr:colOff>
          <xdr:row>24</xdr:row>
          <xdr:rowOff>45015</xdr:rowOff>
        </xdr:to>
        <xdr:sp macro="" textlink="">
          <xdr:nvSpPr>
            <xdr:cNvPr id="28678" name="Control 6" hidden="1">
              <a:extLst>
                <a:ext uri="{63B3BB69-23CF-44E3-9099-C40C66FF867C}">
                  <a14:compatExt spid="_x0000_s286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1303881</xdr:colOff>
          <xdr:row>23</xdr:row>
          <xdr:rowOff>30141</xdr:rowOff>
        </xdr:from>
        <xdr:to>
          <xdr:col>21</xdr:col>
          <xdr:colOff>587549</xdr:colOff>
          <xdr:row>24</xdr:row>
          <xdr:rowOff>45015</xdr:rowOff>
        </xdr:to>
        <xdr:sp macro="" textlink="">
          <xdr:nvSpPr>
            <xdr:cNvPr id="28679" name="Control 7" hidden="1">
              <a:extLst>
                <a:ext uri="{63B3BB69-23CF-44E3-9099-C40C66FF867C}">
                  <a14:compatExt spid="_x0000_s286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1303881</xdr:colOff>
          <xdr:row>23</xdr:row>
          <xdr:rowOff>30141</xdr:rowOff>
        </xdr:from>
        <xdr:to>
          <xdr:col>21</xdr:col>
          <xdr:colOff>587549</xdr:colOff>
          <xdr:row>24</xdr:row>
          <xdr:rowOff>45015</xdr:rowOff>
        </xdr:to>
        <xdr:sp macro="" textlink="">
          <xdr:nvSpPr>
            <xdr:cNvPr id="28680" name="Control 8" hidden="1">
              <a:extLst>
                <a:ext uri="{63B3BB69-23CF-44E3-9099-C40C66FF867C}">
                  <a14:compatExt spid="_x0000_s286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1303881</xdr:colOff>
          <xdr:row>23</xdr:row>
          <xdr:rowOff>30141</xdr:rowOff>
        </xdr:from>
        <xdr:to>
          <xdr:col>21</xdr:col>
          <xdr:colOff>587549</xdr:colOff>
          <xdr:row>24</xdr:row>
          <xdr:rowOff>45015</xdr:rowOff>
        </xdr:to>
        <xdr:sp macro="" textlink="">
          <xdr:nvSpPr>
            <xdr:cNvPr id="28681" name="Control 9" hidden="1">
              <a:extLst>
                <a:ext uri="{63B3BB69-23CF-44E3-9099-C40C66FF867C}">
                  <a14:compatExt spid="_x0000_s286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1303881</xdr:colOff>
          <xdr:row>23</xdr:row>
          <xdr:rowOff>30141</xdr:rowOff>
        </xdr:from>
        <xdr:to>
          <xdr:col>21</xdr:col>
          <xdr:colOff>587549</xdr:colOff>
          <xdr:row>24</xdr:row>
          <xdr:rowOff>45015</xdr:rowOff>
        </xdr:to>
        <xdr:sp macro="" textlink="">
          <xdr:nvSpPr>
            <xdr:cNvPr id="28682" name="Control 10" hidden="1">
              <a:extLst>
                <a:ext uri="{63B3BB69-23CF-44E3-9099-C40C66FF867C}">
                  <a14:compatExt spid="_x0000_s286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1303881</xdr:colOff>
          <xdr:row>23</xdr:row>
          <xdr:rowOff>30141</xdr:rowOff>
        </xdr:from>
        <xdr:to>
          <xdr:col>21</xdr:col>
          <xdr:colOff>587549</xdr:colOff>
          <xdr:row>24</xdr:row>
          <xdr:rowOff>45015</xdr:rowOff>
        </xdr:to>
        <xdr:sp macro="" textlink="">
          <xdr:nvSpPr>
            <xdr:cNvPr id="28683" name="Control 11" hidden="1">
              <a:extLst>
                <a:ext uri="{63B3BB69-23CF-44E3-9099-C40C66FF867C}">
                  <a14:compatExt spid="_x0000_s286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1303881</xdr:colOff>
          <xdr:row>23</xdr:row>
          <xdr:rowOff>30141</xdr:rowOff>
        </xdr:from>
        <xdr:to>
          <xdr:col>21</xdr:col>
          <xdr:colOff>587549</xdr:colOff>
          <xdr:row>24</xdr:row>
          <xdr:rowOff>45015</xdr:rowOff>
        </xdr:to>
        <xdr:sp macro="" textlink="">
          <xdr:nvSpPr>
            <xdr:cNvPr id="28684" name="Control 12" hidden="1">
              <a:extLst>
                <a:ext uri="{63B3BB69-23CF-44E3-9099-C40C66FF867C}">
                  <a14:compatExt spid="_x0000_s286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1303881</xdr:colOff>
          <xdr:row>23</xdr:row>
          <xdr:rowOff>30141</xdr:rowOff>
        </xdr:from>
        <xdr:to>
          <xdr:col>21</xdr:col>
          <xdr:colOff>587549</xdr:colOff>
          <xdr:row>24</xdr:row>
          <xdr:rowOff>45015</xdr:rowOff>
        </xdr:to>
        <xdr:sp macro="" textlink="">
          <xdr:nvSpPr>
            <xdr:cNvPr id="28685" name="Control 13" hidden="1">
              <a:extLst>
                <a:ext uri="{63B3BB69-23CF-44E3-9099-C40C66FF867C}">
                  <a14:compatExt spid="_x0000_s286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1303881</xdr:colOff>
          <xdr:row>23</xdr:row>
          <xdr:rowOff>30141</xdr:rowOff>
        </xdr:from>
        <xdr:to>
          <xdr:col>21</xdr:col>
          <xdr:colOff>587549</xdr:colOff>
          <xdr:row>24</xdr:row>
          <xdr:rowOff>45015</xdr:rowOff>
        </xdr:to>
        <xdr:sp macro="" textlink="">
          <xdr:nvSpPr>
            <xdr:cNvPr id="28686" name="Control 14" hidden="1">
              <a:extLst>
                <a:ext uri="{63B3BB69-23CF-44E3-9099-C40C66FF867C}">
                  <a14:compatExt spid="_x0000_s286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13" Type="http://schemas.openxmlformats.org/officeDocument/2006/relationships/control" Target="../activeX/activeX8.xml"/><Relationship Id="rId18" Type="http://schemas.openxmlformats.org/officeDocument/2006/relationships/control" Target="../activeX/activeX13.xml"/><Relationship Id="rId3" Type="http://schemas.openxmlformats.org/officeDocument/2006/relationships/control" Target="../activeX/activeX1.x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7.xml"/><Relationship Id="rId17" Type="http://schemas.openxmlformats.org/officeDocument/2006/relationships/control" Target="../activeX/activeX12.xml"/><Relationship Id="rId2" Type="http://schemas.openxmlformats.org/officeDocument/2006/relationships/vmlDrawing" Target="../drawings/vmlDrawing1.vml"/><Relationship Id="rId16" Type="http://schemas.openxmlformats.org/officeDocument/2006/relationships/control" Target="../activeX/activeX11.x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11" Type="http://schemas.openxmlformats.org/officeDocument/2006/relationships/control" Target="../activeX/activeX6.xml"/><Relationship Id="rId5" Type="http://schemas.openxmlformats.org/officeDocument/2006/relationships/control" Target="../activeX/activeX2.xml"/><Relationship Id="rId15" Type="http://schemas.openxmlformats.org/officeDocument/2006/relationships/control" Target="../activeX/activeX10.xml"/><Relationship Id="rId10" Type="http://schemas.openxmlformats.org/officeDocument/2006/relationships/control" Target="../activeX/activeX5.xml"/><Relationship Id="rId19" Type="http://schemas.openxmlformats.org/officeDocument/2006/relationships/control" Target="../activeX/activeX14.xml"/><Relationship Id="rId4" Type="http://schemas.openxmlformats.org/officeDocument/2006/relationships/image" Target="../media/image1.emf"/><Relationship Id="rId9" Type="http://schemas.openxmlformats.org/officeDocument/2006/relationships/control" Target="../activeX/activeX4.xml"/><Relationship Id="rId14" Type="http://schemas.openxmlformats.org/officeDocument/2006/relationships/control" Target="../activeX/activeX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AR37"/>
  <sheetViews>
    <sheetView tabSelected="1" zoomScale="73" zoomScaleNormal="73" workbookViewId="0">
      <pane ySplit="5" topLeftCell="A6" activePane="bottomLeft" state="frozen"/>
      <selection pane="bottomLeft" activeCell="AJ7" sqref="AJ7:AJ14"/>
    </sheetView>
  </sheetViews>
  <sheetFormatPr defaultRowHeight="12.75" x14ac:dyDescent="0.2"/>
  <cols>
    <col min="1" max="120" width="20.7109375" customWidth="1"/>
  </cols>
  <sheetData>
    <row r="1" spans="1:44" x14ac:dyDescent="0.2">
      <c r="A1" s="65" t="s">
        <v>73</v>
      </c>
      <c r="B1" s="65"/>
      <c r="C1" s="65"/>
      <c r="D1" s="65"/>
      <c r="E1" s="65" t="s">
        <v>74</v>
      </c>
      <c r="F1" s="65"/>
      <c r="G1" s="65"/>
      <c r="H1" s="65"/>
      <c r="I1" s="65" t="s">
        <v>75</v>
      </c>
      <c r="J1" s="65"/>
      <c r="K1" s="65"/>
      <c r="L1" s="65"/>
      <c r="M1" s="65" t="s">
        <v>76</v>
      </c>
      <c r="N1" s="65"/>
      <c r="O1" s="65"/>
      <c r="P1" s="65"/>
      <c r="Q1" s="65" t="s">
        <v>80</v>
      </c>
      <c r="R1" s="65"/>
      <c r="S1" s="65"/>
      <c r="T1" s="65"/>
      <c r="U1" s="65" t="s">
        <v>81</v>
      </c>
      <c r="V1" s="65"/>
      <c r="W1" s="65"/>
      <c r="X1" s="65"/>
      <c r="Y1" s="65" t="s">
        <v>77</v>
      </c>
      <c r="Z1" s="65"/>
      <c r="AA1" s="65"/>
      <c r="AB1" s="65"/>
      <c r="AC1" s="65" t="s">
        <v>78</v>
      </c>
      <c r="AD1" s="65"/>
      <c r="AE1" s="65"/>
      <c r="AF1" s="65"/>
      <c r="AG1" s="65" t="s">
        <v>68</v>
      </c>
      <c r="AH1" s="65"/>
      <c r="AI1" s="65"/>
      <c r="AJ1" s="65"/>
      <c r="AK1" s="65" t="s">
        <v>69</v>
      </c>
      <c r="AL1" s="65"/>
      <c r="AM1" s="65"/>
      <c r="AN1" s="65"/>
      <c r="AO1" s="65" t="s">
        <v>70</v>
      </c>
      <c r="AP1" s="65"/>
      <c r="AQ1" s="65"/>
      <c r="AR1" s="65"/>
    </row>
    <row r="2" spans="1:44" x14ac:dyDescent="0.2">
      <c r="A2" s="66">
        <v>3</v>
      </c>
      <c r="B2" s="66"/>
      <c r="C2" s="66"/>
      <c r="D2" s="66"/>
      <c r="E2" s="66">
        <v>2</v>
      </c>
      <c r="F2" s="66"/>
      <c r="G2" s="66"/>
      <c r="H2" s="66"/>
      <c r="I2" s="66">
        <v>5</v>
      </c>
      <c r="J2" s="66"/>
      <c r="K2" s="66"/>
      <c r="L2" s="66"/>
      <c r="M2" s="66">
        <v>2</v>
      </c>
      <c r="N2" s="66"/>
      <c r="O2" s="66"/>
      <c r="P2" s="66"/>
      <c r="Q2" s="66">
        <v>1</v>
      </c>
      <c r="R2" s="66"/>
      <c r="S2" s="66"/>
      <c r="T2" s="66"/>
      <c r="U2" s="66">
        <v>1</v>
      </c>
      <c r="V2" s="66"/>
      <c r="W2" s="66"/>
      <c r="X2" s="66"/>
      <c r="Y2" s="66">
        <v>3</v>
      </c>
      <c r="Z2" s="66"/>
      <c r="AA2" s="66"/>
      <c r="AB2" s="66"/>
      <c r="AC2" s="66">
        <v>4</v>
      </c>
      <c r="AD2" s="66"/>
      <c r="AE2" s="66"/>
      <c r="AF2" s="66"/>
      <c r="AG2" s="66">
        <v>3</v>
      </c>
      <c r="AH2" s="66"/>
      <c r="AI2" s="66"/>
      <c r="AJ2" s="66"/>
      <c r="AK2" s="66">
        <v>2</v>
      </c>
      <c r="AL2" s="66"/>
      <c r="AM2" s="66"/>
      <c r="AN2" s="66"/>
      <c r="AO2" s="66">
        <v>4</v>
      </c>
      <c r="AP2" s="66"/>
      <c r="AQ2" s="66"/>
      <c r="AR2" s="66"/>
    </row>
    <row r="3" spans="1:44" ht="35.1" customHeight="1" x14ac:dyDescent="0.2">
      <c r="A3" s="63" t="s">
        <v>82</v>
      </c>
      <c r="B3" s="63"/>
      <c r="C3" s="63"/>
      <c r="D3" s="63"/>
      <c r="E3" s="63" t="s">
        <v>83</v>
      </c>
      <c r="F3" s="63"/>
      <c r="G3" s="63"/>
      <c r="H3" s="63"/>
      <c r="I3" s="63" t="s">
        <v>84</v>
      </c>
      <c r="J3" s="63"/>
      <c r="K3" s="63"/>
      <c r="L3" s="63"/>
      <c r="M3" s="63" t="s">
        <v>85</v>
      </c>
      <c r="N3" s="63"/>
      <c r="O3" s="63"/>
      <c r="P3" s="63"/>
      <c r="Q3" s="63" t="s">
        <v>86</v>
      </c>
      <c r="R3" s="63"/>
      <c r="S3" s="63"/>
      <c r="T3" s="63"/>
      <c r="U3" s="63" t="s">
        <v>87</v>
      </c>
      <c r="V3" s="63"/>
      <c r="W3" s="63"/>
      <c r="X3" s="63"/>
      <c r="Y3" s="63" t="s">
        <v>88</v>
      </c>
      <c r="Z3" s="63"/>
      <c r="AA3" s="63"/>
      <c r="AB3" s="63"/>
      <c r="AC3" s="63" t="s">
        <v>89</v>
      </c>
      <c r="AD3" s="63"/>
      <c r="AE3" s="63"/>
      <c r="AF3" s="63"/>
      <c r="AG3" s="63" t="s">
        <v>90</v>
      </c>
      <c r="AH3" s="63"/>
      <c r="AI3" s="63"/>
      <c r="AJ3" s="63"/>
      <c r="AK3" s="63" t="s">
        <v>91</v>
      </c>
      <c r="AL3" s="63"/>
      <c r="AM3" s="63"/>
      <c r="AN3" s="63"/>
      <c r="AO3" s="63" t="s">
        <v>92</v>
      </c>
      <c r="AP3" s="63"/>
      <c r="AQ3" s="63"/>
      <c r="AR3" s="63"/>
    </row>
    <row r="4" spans="1:44" x14ac:dyDescent="0.2">
      <c r="A4" s="67" t="s">
        <v>0</v>
      </c>
      <c r="B4" s="67"/>
      <c r="C4" s="41" t="s">
        <v>13</v>
      </c>
      <c r="D4" s="41" t="s">
        <v>14</v>
      </c>
      <c r="E4" s="67" t="s">
        <v>0</v>
      </c>
      <c r="F4" s="67"/>
      <c r="G4" s="41" t="s">
        <v>13</v>
      </c>
      <c r="H4" s="41" t="s">
        <v>14</v>
      </c>
      <c r="I4" s="67" t="s">
        <v>0</v>
      </c>
      <c r="J4" s="67"/>
      <c r="K4" s="41" t="s">
        <v>13</v>
      </c>
      <c r="L4" s="41" t="s">
        <v>14</v>
      </c>
      <c r="M4" s="67" t="s">
        <v>0</v>
      </c>
      <c r="N4" s="67"/>
      <c r="O4" s="41" t="s">
        <v>13</v>
      </c>
      <c r="P4" s="41" t="s">
        <v>14</v>
      </c>
      <c r="Q4" s="67" t="s">
        <v>0</v>
      </c>
      <c r="R4" s="67"/>
      <c r="S4" s="41" t="s">
        <v>13</v>
      </c>
      <c r="T4" s="41" t="s">
        <v>14</v>
      </c>
      <c r="U4" s="67" t="s">
        <v>0</v>
      </c>
      <c r="V4" s="67"/>
      <c r="W4" s="41" t="s">
        <v>13</v>
      </c>
      <c r="X4" s="41" t="s">
        <v>14</v>
      </c>
      <c r="Y4" s="67" t="s">
        <v>0</v>
      </c>
      <c r="Z4" s="67"/>
      <c r="AA4" s="41" t="s">
        <v>13</v>
      </c>
      <c r="AB4" s="41" t="s">
        <v>14</v>
      </c>
      <c r="AC4" s="67" t="s">
        <v>0</v>
      </c>
      <c r="AD4" s="67"/>
      <c r="AE4" s="41" t="s">
        <v>13</v>
      </c>
      <c r="AF4" s="41" t="s">
        <v>14</v>
      </c>
      <c r="AG4" s="67" t="s">
        <v>0</v>
      </c>
      <c r="AH4" s="67"/>
      <c r="AI4" s="41" t="s">
        <v>13</v>
      </c>
      <c r="AJ4" s="41" t="s">
        <v>14</v>
      </c>
      <c r="AK4" s="67" t="s">
        <v>0</v>
      </c>
      <c r="AL4" s="67"/>
      <c r="AM4" s="41" t="s">
        <v>13</v>
      </c>
      <c r="AN4" s="41" t="s">
        <v>14</v>
      </c>
      <c r="AO4" s="67" t="s">
        <v>0</v>
      </c>
      <c r="AP4" s="67"/>
      <c r="AQ4" s="41" t="s">
        <v>13</v>
      </c>
      <c r="AR4" s="41" t="s">
        <v>14</v>
      </c>
    </row>
    <row r="5" spans="1:44" x14ac:dyDescent="0.2">
      <c r="A5" s="42" t="s">
        <v>15</v>
      </c>
      <c r="B5" s="43" t="s">
        <v>16</v>
      </c>
      <c r="C5" s="42" t="s">
        <v>1</v>
      </c>
      <c r="D5" s="42" t="s">
        <v>2</v>
      </c>
      <c r="E5" s="42" t="s">
        <v>15</v>
      </c>
      <c r="F5" s="43" t="s">
        <v>16</v>
      </c>
      <c r="G5" s="42" t="s">
        <v>1</v>
      </c>
      <c r="H5" s="42" t="s">
        <v>2</v>
      </c>
      <c r="I5" s="42" t="s">
        <v>15</v>
      </c>
      <c r="J5" s="43" t="s">
        <v>16</v>
      </c>
      <c r="K5" s="42" t="s">
        <v>1</v>
      </c>
      <c r="L5" s="42" t="s">
        <v>2</v>
      </c>
      <c r="M5" s="42" t="s">
        <v>15</v>
      </c>
      <c r="N5" s="43" t="s">
        <v>16</v>
      </c>
      <c r="O5" s="42" t="s">
        <v>1</v>
      </c>
      <c r="P5" s="42" t="s">
        <v>2</v>
      </c>
      <c r="Q5" s="42" t="s">
        <v>15</v>
      </c>
      <c r="R5" s="43" t="s">
        <v>16</v>
      </c>
      <c r="S5" s="42" t="s">
        <v>1</v>
      </c>
      <c r="T5" s="42" t="s">
        <v>2</v>
      </c>
      <c r="U5" s="42" t="s">
        <v>15</v>
      </c>
      <c r="V5" s="43" t="s">
        <v>16</v>
      </c>
      <c r="W5" s="42" t="s">
        <v>1</v>
      </c>
      <c r="X5" s="42" t="s">
        <v>2</v>
      </c>
      <c r="Y5" s="42" t="s">
        <v>15</v>
      </c>
      <c r="Z5" s="43" t="s">
        <v>16</v>
      </c>
      <c r="AA5" s="42" t="s">
        <v>1</v>
      </c>
      <c r="AB5" s="42" t="s">
        <v>2</v>
      </c>
      <c r="AC5" s="42" t="s">
        <v>15</v>
      </c>
      <c r="AD5" s="43" t="s">
        <v>16</v>
      </c>
      <c r="AE5" s="42" t="s">
        <v>1</v>
      </c>
      <c r="AF5" s="42" t="s">
        <v>2</v>
      </c>
      <c r="AG5" s="42" t="s">
        <v>15</v>
      </c>
      <c r="AH5" s="43" t="s">
        <v>16</v>
      </c>
      <c r="AI5" s="42" t="s">
        <v>1</v>
      </c>
      <c r="AJ5" s="42" t="s">
        <v>2</v>
      </c>
      <c r="AK5" s="42" t="s">
        <v>15</v>
      </c>
      <c r="AL5" s="43" t="s">
        <v>16</v>
      </c>
      <c r="AM5" s="42" t="s">
        <v>1</v>
      </c>
      <c r="AN5" s="42" t="s">
        <v>2</v>
      </c>
      <c r="AO5" s="42" t="s">
        <v>15</v>
      </c>
      <c r="AP5" s="43" t="s">
        <v>16</v>
      </c>
      <c r="AQ5" s="42" t="s">
        <v>1</v>
      </c>
      <c r="AR5" s="42" t="s">
        <v>2</v>
      </c>
    </row>
    <row r="6" spans="1:44" x14ac:dyDescent="0.2">
      <c r="A6" s="44" t="s">
        <v>24</v>
      </c>
      <c r="B6" s="45" t="s">
        <v>26</v>
      </c>
      <c r="C6" s="63" t="s">
        <v>94</v>
      </c>
      <c r="D6" s="63"/>
      <c r="E6" s="44" t="s">
        <v>24</v>
      </c>
      <c r="F6" s="45" t="s">
        <v>26</v>
      </c>
      <c r="G6" s="63" t="s">
        <v>94</v>
      </c>
      <c r="H6" s="63"/>
      <c r="I6" s="44" t="s">
        <v>24</v>
      </c>
      <c r="J6" s="45" t="s">
        <v>26</v>
      </c>
      <c r="K6" s="63" t="s">
        <v>95</v>
      </c>
      <c r="L6" s="63"/>
      <c r="M6" s="44" t="s">
        <v>24</v>
      </c>
      <c r="N6" s="45" t="s">
        <v>26</v>
      </c>
      <c r="O6" s="63" t="s">
        <v>95</v>
      </c>
      <c r="P6" s="63"/>
      <c r="Q6" s="44" t="s">
        <v>24</v>
      </c>
      <c r="R6" s="45" t="s">
        <v>26</v>
      </c>
      <c r="S6" s="63" t="s">
        <v>62</v>
      </c>
      <c r="T6" s="63"/>
      <c r="U6" s="44" t="s">
        <v>24</v>
      </c>
      <c r="V6" s="45" t="s">
        <v>26</v>
      </c>
      <c r="W6" s="63" t="s">
        <v>62</v>
      </c>
      <c r="X6" s="63"/>
      <c r="Y6" s="44" t="s">
        <v>24</v>
      </c>
      <c r="Z6" s="45" t="s">
        <v>26</v>
      </c>
      <c r="AA6" s="63" t="s">
        <v>62</v>
      </c>
      <c r="AB6" s="63"/>
      <c r="AC6" s="44" t="s">
        <v>24</v>
      </c>
      <c r="AD6" s="45" t="s">
        <v>26</v>
      </c>
      <c r="AE6" s="63" t="s">
        <v>62</v>
      </c>
      <c r="AF6" s="63"/>
      <c r="AG6" s="44" t="s">
        <v>24</v>
      </c>
      <c r="AH6" s="45" t="s">
        <v>26</v>
      </c>
      <c r="AI6" s="63" t="s">
        <v>94</v>
      </c>
      <c r="AJ6" s="63"/>
      <c r="AK6" s="44" t="s">
        <v>24</v>
      </c>
      <c r="AL6" s="45" t="s">
        <v>26</v>
      </c>
      <c r="AM6" s="63" t="s">
        <v>63</v>
      </c>
      <c r="AN6" s="63"/>
      <c r="AO6" s="44" t="s">
        <v>24</v>
      </c>
      <c r="AP6" s="45" t="s">
        <v>26</v>
      </c>
      <c r="AQ6" s="63" t="s">
        <v>96</v>
      </c>
      <c r="AR6" s="63"/>
    </row>
    <row r="7" spans="1:44" ht="25.5" x14ac:dyDescent="0.2">
      <c r="A7" s="46" t="s">
        <v>3</v>
      </c>
      <c r="B7" s="46" t="s">
        <v>54</v>
      </c>
      <c r="C7" s="46">
        <v>29</v>
      </c>
      <c r="D7" s="64"/>
      <c r="E7" s="46" t="s">
        <v>3</v>
      </c>
      <c r="F7" s="46" t="s">
        <v>54</v>
      </c>
      <c r="G7" s="46">
        <v>29</v>
      </c>
      <c r="H7" s="64"/>
      <c r="I7" s="46" t="s">
        <v>3</v>
      </c>
      <c r="J7" s="46" t="s">
        <v>54</v>
      </c>
      <c r="K7" s="46">
        <v>49</v>
      </c>
      <c r="L7" s="64"/>
      <c r="M7" s="46" t="s">
        <v>3</v>
      </c>
      <c r="N7" s="46" t="s">
        <v>54</v>
      </c>
      <c r="O7" s="46">
        <v>49</v>
      </c>
      <c r="P7" s="64"/>
      <c r="Q7" s="46" t="s">
        <v>3</v>
      </c>
      <c r="R7" s="46" t="s">
        <v>54</v>
      </c>
      <c r="S7" s="46">
        <v>39</v>
      </c>
      <c r="T7" s="64"/>
      <c r="U7" s="46" t="s">
        <v>3</v>
      </c>
      <c r="V7" s="46" t="s">
        <v>54</v>
      </c>
      <c r="W7" s="46">
        <v>39</v>
      </c>
      <c r="X7" s="64"/>
      <c r="Y7" s="46" t="s">
        <v>3</v>
      </c>
      <c r="Z7" s="46" t="s">
        <v>54</v>
      </c>
      <c r="AA7" s="46">
        <v>39</v>
      </c>
      <c r="AB7" s="64"/>
      <c r="AC7" s="46" t="s">
        <v>3</v>
      </c>
      <c r="AD7" s="46" t="s">
        <v>54</v>
      </c>
      <c r="AE7" s="46">
        <v>39</v>
      </c>
      <c r="AF7" s="64"/>
      <c r="AG7" s="46" t="s">
        <v>3</v>
      </c>
      <c r="AH7" s="46" t="s">
        <v>54</v>
      </c>
      <c r="AI7" s="46">
        <v>6</v>
      </c>
      <c r="AJ7" s="64"/>
      <c r="AK7" s="46" t="s">
        <v>3</v>
      </c>
      <c r="AL7" s="46" t="s">
        <v>54</v>
      </c>
      <c r="AM7" s="46">
        <v>24</v>
      </c>
      <c r="AN7" s="64"/>
      <c r="AO7" s="46" t="s">
        <v>3</v>
      </c>
      <c r="AP7" s="46" t="s">
        <v>54</v>
      </c>
      <c r="AQ7" s="46">
        <v>49</v>
      </c>
      <c r="AR7" s="64"/>
    </row>
    <row r="8" spans="1:44" x14ac:dyDescent="0.2">
      <c r="A8" s="46" t="s">
        <v>4</v>
      </c>
      <c r="B8" s="46" t="s">
        <v>5</v>
      </c>
      <c r="C8" s="46">
        <v>64</v>
      </c>
      <c r="D8" s="64"/>
      <c r="E8" s="46" t="s">
        <v>4</v>
      </c>
      <c r="F8" s="46" t="s">
        <v>5</v>
      </c>
      <c r="G8" s="46">
        <v>64</v>
      </c>
      <c r="H8" s="64"/>
      <c r="I8" s="46" t="s">
        <v>4</v>
      </c>
      <c r="J8" s="46" t="s">
        <v>5</v>
      </c>
      <c r="K8" s="46">
        <v>75</v>
      </c>
      <c r="L8" s="64"/>
      <c r="M8" s="46" t="s">
        <v>4</v>
      </c>
      <c r="N8" s="46" t="s">
        <v>5</v>
      </c>
      <c r="O8" s="46">
        <v>75</v>
      </c>
      <c r="P8" s="64"/>
      <c r="Q8" s="46" t="s">
        <v>4</v>
      </c>
      <c r="R8" s="46" t="s">
        <v>5</v>
      </c>
      <c r="S8" s="46">
        <v>104</v>
      </c>
      <c r="T8" s="64"/>
      <c r="U8" s="46" t="s">
        <v>4</v>
      </c>
      <c r="V8" s="46" t="s">
        <v>5</v>
      </c>
      <c r="W8" s="46">
        <v>104</v>
      </c>
      <c r="X8" s="64"/>
      <c r="Y8" s="46" t="s">
        <v>4</v>
      </c>
      <c r="Z8" s="46" t="s">
        <v>5</v>
      </c>
      <c r="AA8" s="46">
        <v>104</v>
      </c>
      <c r="AB8" s="64"/>
      <c r="AC8" s="46" t="s">
        <v>4</v>
      </c>
      <c r="AD8" s="46" t="s">
        <v>5</v>
      </c>
      <c r="AE8" s="46">
        <v>104</v>
      </c>
      <c r="AF8" s="64"/>
      <c r="AG8" s="46" t="s">
        <v>4</v>
      </c>
      <c r="AH8" s="46" t="s">
        <v>5</v>
      </c>
      <c r="AI8" s="46">
        <v>60</v>
      </c>
      <c r="AJ8" s="64"/>
      <c r="AK8" s="46" t="s">
        <v>4</v>
      </c>
      <c r="AL8" s="46" t="s">
        <v>5</v>
      </c>
      <c r="AM8" s="46">
        <v>104</v>
      </c>
      <c r="AN8" s="64"/>
      <c r="AO8" s="46" t="s">
        <v>4</v>
      </c>
      <c r="AP8" s="46" t="s">
        <v>5</v>
      </c>
      <c r="AQ8" s="46">
        <v>58</v>
      </c>
      <c r="AR8" s="64"/>
    </row>
    <row r="9" spans="1:44" x14ac:dyDescent="0.2">
      <c r="A9" s="47" t="s">
        <v>30</v>
      </c>
      <c r="B9" s="47" t="s">
        <v>29</v>
      </c>
      <c r="C9" s="47">
        <v>0</v>
      </c>
      <c r="D9" s="64"/>
      <c r="E9" s="47" t="s">
        <v>30</v>
      </c>
      <c r="F9" s="47" t="s">
        <v>29</v>
      </c>
      <c r="G9" s="47">
        <v>0</v>
      </c>
      <c r="H9" s="64"/>
      <c r="I9" s="47" t="s">
        <v>30</v>
      </c>
      <c r="J9" s="47" t="s">
        <v>29</v>
      </c>
      <c r="K9" s="47">
        <v>0</v>
      </c>
      <c r="L9" s="64"/>
      <c r="M9" s="47" t="s">
        <v>30</v>
      </c>
      <c r="N9" s="47" t="s">
        <v>29</v>
      </c>
      <c r="O9" s="47">
        <v>0</v>
      </c>
      <c r="P9" s="64"/>
      <c r="Q9" s="46" t="s">
        <v>30</v>
      </c>
      <c r="R9" s="46" t="s">
        <v>29</v>
      </c>
      <c r="S9" s="46">
        <v>15</v>
      </c>
      <c r="T9" s="64"/>
      <c r="U9" s="46" t="s">
        <v>30</v>
      </c>
      <c r="V9" s="46" t="s">
        <v>29</v>
      </c>
      <c r="W9" s="46">
        <v>15</v>
      </c>
      <c r="X9" s="64"/>
      <c r="Y9" s="46" t="s">
        <v>30</v>
      </c>
      <c r="Z9" s="46" t="s">
        <v>29</v>
      </c>
      <c r="AA9" s="46">
        <v>15</v>
      </c>
      <c r="AB9" s="64"/>
      <c r="AC9" s="46" t="s">
        <v>30</v>
      </c>
      <c r="AD9" s="46" t="s">
        <v>29</v>
      </c>
      <c r="AE9" s="46">
        <v>15</v>
      </c>
      <c r="AF9" s="64"/>
      <c r="AG9" s="46" t="s">
        <v>30</v>
      </c>
      <c r="AH9" s="46" t="s">
        <v>29</v>
      </c>
      <c r="AI9" s="46">
        <v>15</v>
      </c>
      <c r="AJ9" s="64"/>
      <c r="AK9" s="46" t="s">
        <v>30</v>
      </c>
      <c r="AL9" s="46" t="s">
        <v>29</v>
      </c>
      <c r="AM9" s="46">
        <v>15</v>
      </c>
      <c r="AN9" s="64"/>
      <c r="AO9" s="46" t="s">
        <v>30</v>
      </c>
      <c r="AP9" s="46" t="s">
        <v>29</v>
      </c>
      <c r="AQ9" s="46">
        <v>15</v>
      </c>
      <c r="AR9" s="64"/>
    </row>
    <row r="10" spans="1:44" x14ac:dyDescent="0.2">
      <c r="A10" s="46" t="s">
        <v>25</v>
      </c>
      <c r="B10" s="46" t="s">
        <v>55</v>
      </c>
      <c r="C10" s="46">
        <v>25</v>
      </c>
      <c r="D10" s="64"/>
      <c r="E10" s="46" t="s">
        <v>25</v>
      </c>
      <c r="F10" s="46" t="s">
        <v>55</v>
      </c>
      <c r="G10" s="46">
        <v>25</v>
      </c>
      <c r="H10" s="64"/>
      <c r="I10" s="46" t="s">
        <v>25</v>
      </c>
      <c r="J10" s="46" t="s">
        <v>55</v>
      </c>
      <c r="K10" s="46">
        <v>25</v>
      </c>
      <c r="L10" s="64"/>
      <c r="M10" s="46" t="s">
        <v>25</v>
      </c>
      <c r="N10" s="46" t="s">
        <v>55</v>
      </c>
      <c r="O10" s="46">
        <v>25</v>
      </c>
      <c r="P10" s="64"/>
      <c r="Q10" s="46" t="s">
        <v>25</v>
      </c>
      <c r="R10" s="46" t="s">
        <v>55</v>
      </c>
      <c r="S10" s="46">
        <v>32</v>
      </c>
      <c r="T10" s="64"/>
      <c r="U10" s="46" t="s">
        <v>25</v>
      </c>
      <c r="V10" s="46" t="s">
        <v>55</v>
      </c>
      <c r="W10" s="46">
        <v>32</v>
      </c>
      <c r="X10" s="64"/>
      <c r="Y10" s="46" t="s">
        <v>25</v>
      </c>
      <c r="Z10" s="46" t="s">
        <v>55</v>
      </c>
      <c r="AA10" s="46">
        <v>32</v>
      </c>
      <c r="AB10" s="64"/>
      <c r="AC10" s="46" t="s">
        <v>25</v>
      </c>
      <c r="AD10" s="46" t="s">
        <v>55</v>
      </c>
      <c r="AE10" s="46">
        <v>32</v>
      </c>
      <c r="AF10" s="64"/>
      <c r="AG10" s="46" t="s">
        <v>25</v>
      </c>
      <c r="AH10" s="46" t="s">
        <v>55</v>
      </c>
      <c r="AI10" s="46">
        <v>10</v>
      </c>
      <c r="AJ10" s="64"/>
      <c r="AK10" s="46" t="s">
        <v>25</v>
      </c>
      <c r="AL10" s="46" t="s">
        <v>55</v>
      </c>
      <c r="AM10" s="46">
        <v>25</v>
      </c>
      <c r="AN10" s="64"/>
      <c r="AO10" s="46" t="s">
        <v>25</v>
      </c>
      <c r="AP10" s="46" t="s">
        <v>55</v>
      </c>
      <c r="AQ10" s="46">
        <v>25</v>
      </c>
      <c r="AR10" s="64"/>
    </row>
    <row r="11" spans="1:44" x14ac:dyDescent="0.2">
      <c r="A11" s="47" t="s">
        <v>12</v>
      </c>
      <c r="B11" s="47" t="s">
        <v>56</v>
      </c>
      <c r="C11" s="47">
        <v>0</v>
      </c>
      <c r="D11" s="64"/>
      <c r="E11" s="47" t="s">
        <v>12</v>
      </c>
      <c r="F11" s="47" t="s">
        <v>56</v>
      </c>
      <c r="G11" s="47">
        <v>0</v>
      </c>
      <c r="H11" s="64"/>
      <c r="I11" s="46" t="s">
        <v>12</v>
      </c>
      <c r="J11" s="46" t="s">
        <v>56</v>
      </c>
      <c r="K11" s="46">
        <v>4</v>
      </c>
      <c r="L11" s="64"/>
      <c r="M11" s="46" t="s">
        <v>12</v>
      </c>
      <c r="N11" s="46" t="s">
        <v>56</v>
      </c>
      <c r="O11" s="46">
        <v>4</v>
      </c>
      <c r="P11" s="64"/>
      <c r="Q11" s="46" t="s">
        <v>12</v>
      </c>
      <c r="R11" s="46" t="s">
        <v>56</v>
      </c>
      <c r="S11" s="46">
        <v>8</v>
      </c>
      <c r="T11" s="64"/>
      <c r="U11" s="46" t="s">
        <v>12</v>
      </c>
      <c r="V11" s="46" t="s">
        <v>56</v>
      </c>
      <c r="W11" s="46">
        <v>8</v>
      </c>
      <c r="X11" s="64"/>
      <c r="Y11" s="46" t="s">
        <v>12</v>
      </c>
      <c r="Z11" s="46" t="s">
        <v>56</v>
      </c>
      <c r="AA11" s="46">
        <v>8</v>
      </c>
      <c r="AB11" s="64"/>
      <c r="AC11" s="46" t="s">
        <v>12</v>
      </c>
      <c r="AD11" s="46" t="s">
        <v>56</v>
      </c>
      <c r="AE11" s="46">
        <v>8</v>
      </c>
      <c r="AF11" s="64"/>
      <c r="AG11" s="47" t="s">
        <v>12</v>
      </c>
      <c r="AH11" s="47" t="s">
        <v>56</v>
      </c>
      <c r="AI11" s="47">
        <v>0</v>
      </c>
      <c r="AJ11" s="64"/>
      <c r="AK11" s="46" t="s">
        <v>12</v>
      </c>
      <c r="AL11" s="46" t="s">
        <v>56</v>
      </c>
      <c r="AM11" s="46">
        <v>8</v>
      </c>
      <c r="AN11" s="64"/>
      <c r="AO11" s="46" t="s">
        <v>12</v>
      </c>
      <c r="AP11" s="46" t="s">
        <v>56</v>
      </c>
      <c r="AQ11" s="46">
        <v>4</v>
      </c>
      <c r="AR11" s="64"/>
    </row>
    <row r="12" spans="1:44" x14ac:dyDescent="0.2">
      <c r="A12" s="4" t="s">
        <v>33</v>
      </c>
      <c r="B12" s="4" t="s">
        <v>34</v>
      </c>
      <c r="C12" s="4">
        <v>12</v>
      </c>
      <c r="D12" s="64"/>
      <c r="E12" s="4" t="s">
        <v>33</v>
      </c>
      <c r="F12" s="4" t="s">
        <v>34</v>
      </c>
      <c r="G12" s="4">
        <v>12</v>
      </c>
      <c r="H12" s="64"/>
      <c r="I12" s="46" t="s">
        <v>33</v>
      </c>
      <c r="J12" s="46" t="s">
        <v>34</v>
      </c>
      <c r="K12" s="46">
        <v>22</v>
      </c>
      <c r="L12" s="64"/>
      <c r="M12" s="46" t="s">
        <v>33</v>
      </c>
      <c r="N12" s="46" t="s">
        <v>34</v>
      </c>
      <c r="O12" s="46">
        <v>22</v>
      </c>
      <c r="P12" s="64"/>
      <c r="Q12" s="46" t="s">
        <v>33</v>
      </c>
      <c r="R12" s="46" t="s">
        <v>34</v>
      </c>
      <c r="S12" s="46">
        <v>62</v>
      </c>
      <c r="T12" s="64"/>
      <c r="U12" s="46" t="s">
        <v>33</v>
      </c>
      <c r="V12" s="46" t="s">
        <v>34</v>
      </c>
      <c r="W12" s="46">
        <v>62</v>
      </c>
      <c r="X12" s="64"/>
      <c r="Y12" s="46" t="s">
        <v>33</v>
      </c>
      <c r="Z12" s="46" t="s">
        <v>34</v>
      </c>
      <c r="AA12" s="46">
        <v>62</v>
      </c>
      <c r="AB12" s="64"/>
      <c r="AC12" s="46" t="s">
        <v>33</v>
      </c>
      <c r="AD12" s="46" t="s">
        <v>34</v>
      </c>
      <c r="AE12" s="46">
        <v>62</v>
      </c>
      <c r="AF12" s="64"/>
      <c r="AG12" s="46" t="s">
        <v>33</v>
      </c>
      <c r="AH12" s="46" t="s">
        <v>34</v>
      </c>
      <c r="AI12" s="46">
        <v>39</v>
      </c>
      <c r="AJ12" s="64"/>
      <c r="AK12" s="46" t="s">
        <v>33</v>
      </c>
      <c r="AL12" s="46" t="s">
        <v>34</v>
      </c>
      <c r="AM12" s="46">
        <v>59</v>
      </c>
      <c r="AN12" s="64"/>
      <c r="AO12" s="46" t="s">
        <v>33</v>
      </c>
      <c r="AP12" s="46" t="s">
        <v>34</v>
      </c>
      <c r="AQ12" s="46">
        <v>59</v>
      </c>
      <c r="AR12" s="64"/>
    </row>
    <row r="13" spans="1:44" x14ac:dyDescent="0.2">
      <c r="A13" s="39" t="s">
        <v>7</v>
      </c>
      <c r="B13" s="39" t="s">
        <v>6</v>
      </c>
      <c r="C13" s="39">
        <v>0</v>
      </c>
      <c r="D13" s="64"/>
      <c r="E13" s="39" t="s">
        <v>7</v>
      </c>
      <c r="F13" s="39" t="s">
        <v>6</v>
      </c>
      <c r="G13" s="39">
        <v>0</v>
      </c>
      <c r="H13" s="64"/>
      <c r="I13" s="39" t="s">
        <v>7</v>
      </c>
      <c r="J13" s="39" t="s">
        <v>6</v>
      </c>
      <c r="K13" s="39">
        <v>0</v>
      </c>
      <c r="L13" s="64"/>
      <c r="M13" s="39" t="s">
        <v>7</v>
      </c>
      <c r="N13" s="39" t="s">
        <v>6</v>
      </c>
      <c r="O13" s="39">
        <v>0</v>
      </c>
      <c r="P13" s="64"/>
      <c r="Q13" s="46" t="s">
        <v>7</v>
      </c>
      <c r="R13" s="46" t="s">
        <v>6</v>
      </c>
      <c r="S13" s="46">
        <v>50</v>
      </c>
      <c r="T13" s="64"/>
      <c r="U13" s="46" t="s">
        <v>7</v>
      </c>
      <c r="V13" s="46" t="s">
        <v>6</v>
      </c>
      <c r="W13" s="46">
        <v>50</v>
      </c>
      <c r="X13" s="64"/>
      <c r="Y13" s="46" t="s">
        <v>7</v>
      </c>
      <c r="Z13" s="46" t="s">
        <v>6</v>
      </c>
      <c r="AA13" s="46">
        <v>50</v>
      </c>
      <c r="AB13" s="64"/>
      <c r="AC13" s="46" t="s">
        <v>7</v>
      </c>
      <c r="AD13" s="46" t="s">
        <v>6</v>
      </c>
      <c r="AE13" s="46">
        <v>50</v>
      </c>
      <c r="AF13" s="64"/>
      <c r="AG13" s="39" t="s">
        <v>7</v>
      </c>
      <c r="AH13" s="39" t="s">
        <v>6</v>
      </c>
      <c r="AI13" s="39">
        <v>0</v>
      </c>
      <c r="AJ13" s="64"/>
      <c r="AK13" s="46" t="s">
        <v>7</v>
      </c>
      <c r="AL13" s="46" t="s">
        <v>6</v>
      </c>
      <c r="AM13" s="46">
        <v>25</v>
      </c>
      <c r="AN13" s="64"/>
      <c r="AO13" s="47" t="s">
        <v>7</v>
      </c>
      <c r="AP13" s="47" t="s">
        <v>6</v>
      </c>
      <c r="AQ13" s="47">
        <v>0</v>
      </c>
      <c r="AR13" s="64"/>
    </row>
    <row r="14" spans="1:44" x14ac:dyDescent="0.2">
      <c r="A14" s="4" t="s">
        <v>38</v>
      </c>
      <c r="B14" s="4" t="s">
        <v>51</v>
      </c>
      <c r="C14" s="4">
        <v>20</v>
      </c>
      <c r="D14" s="64"/>
      <c r="E14" s="4" t="s">
        <v>38</v>
      </c>
      <c r="F14" s="4" t="s">
        <v>51</v>
      </c>
      <c r="G14" s="4">
        <v>20</v>
      </c>
      <c r="H14" s="64"/>
      <c r="I14" s="4" t="s">
        <v>38</v>
      </c>
      <c r="J14" s="4" t="s">
        <v>51</v>
      </c>
      <c r="K14" s="4">
        <v>25</v>
      </c>
      <c r="L14" s="64"/>
      <c r="M14" s="4" t="s">
        <v>38</v>
      </c>
      <c r="N14" s="4" t="s">
        <v>51</v>
      </c>
      <c r="O14" s="4">
        <v>25</v>
      </c>
      <c r="P14" s="64"/>
      <c r="Q14" s="46" t="s">
        <v>38</v>
      </c>
      <c r="R14" s="46" t="s">
        <v>51</v>
      </c>
      <c r="S14" s="46">
        <v>40</v>
      </c>
      <c r="T14" s="64"/>
      <c r="U14" s="46" t="s">
        <v>38</v>
      </c>
      <c r="V14" s="46" t="s">
        <v>51</v>
      </c>
      <c r="W14" s="46">
        <v>40</v>
      </c>
      <c r="X14" s="64"/>
      <c r="Y14" s="46" t="s">
        <v>38</v>
      </c>
      <c r="Z14" s="46" t="s">
        <v>51</v>
      </c>
      <c r="AA14" s="46">
        <v>40</v>
      </c>
      <c r="AB14" s="64"/>
      <c r="AC14" s="46" t="s">
        <v>38</v>
      </c>
      <c r="AD14" s="46" t="s">
        <v>51</v>
      </c>
      <c r="AE14" s="46">
        <v>40</v>
      </c>
      <c r="AF14" s="64"/>
      <c r="AG14" s="4" t="s">
        <v>38</v>
      </c>
      <c r="AH14" s="4" t="s">
        <v>51</v>
      </c>
      <c r="AI14" s="4">
        <v>20</v>
      </c>
      <c r="AJ14" s="64"/>
      <c r="AK14" s="46" t="s">
        <v>38</v>
      </c>
      <c r="AL14" s="46" t="s">
        <v>51</v>
      </c>
      <c r="AM14" s="46">
        <v>40</v>
      </c>
      <c r="AN14" s="64"/>
      <c r="AO14" s="4" t="s">
        <v>38</v>
      </c>
      <c r="AP14" s="4" t="s">
        <v>51</v>
      </c>
      <c r="AQ14" s="4">
        <v>40</v>
      </c>
      <c r="AR14" s="64"/>
    </row>
    <row r="15" spans="1:44" x14ac:dyDescent="0.2">
      <c r="A15" s="58" t="s">
        <v>32</v>
      </c>
      <c r="B15" s="58"/>
      <c r="C15" s="48">
        <f>SUM(C7:C14)</f>
        <v>150</v>
      </c>
      <c r="D15" s="5">
        <v>0.39</v>
      </c>
      <c r="E15" s="58" t="s">
        <v>32</v>
      </c>
      <c r="F15" s="58"/>
      <c r="G15" s="48">
        <f>SUM(G7:G14)</f>
        <v>150</v>
      </c>
      <c r="H15" s="5">
        <v>0.39</v>
      </c>
      <c r="I15" s="58" t="s">
        <v>32</v>
      </c>
      <c r="J15" s="58"/>
      <c r="K15" s="48">
        <f>SUM(K7:K14)</f>
        <v>200</v>
      </c>
      <c r="L15" s="5">
        <v>0.35</v>
      </c>
      <c r="M15" s="58" t="s">
        <v>32</v>
      </c>
      <c r="N15" s="58"/>
      <c r="O15" s="48">
        <f>SUM(O7:O14)</f>
        <v>200</v>
      </c>
      <c r="P15" s="5">
        <v>0.35</v>
      </c>
      <c r="Q15" s="58" t="s">
        <v>32</v>
      </c>
      <c r="R15" s="58"/>
      <c r="S15" s="48">
        <f>SUM(S7:S14)</f>
        <v>350</v>
      </c>
      <c r="T15" s="5">
        <v>0.25</v>
      </c>
      <c r="U15" s="58" t="s">
        <v>32</v>
      </c>
      <c r="V15" s="58"/>
      <c r="W15" s="48">
        <f>SUM(W7:W14)</f>
        <v>350</v>
      </c>
      <c r="X15" s="5">
        <v>0.25</v>
      </c>
      <c r="Y15" s="58" t="s">
        <v>32</v>
      </c>
      <c r="Z15" s="58"/>
      <c r="AA15" s="48">
        <f>SUM(AA7:AA14)</f>
        <v>350</v>
      </c>
      <c r="AB15" s="5">
        <v>0.25</v>
      </c>
      <c r="AC15" s="58" t="s">
        <v>32</v>
      </c>
      <c r="AD15" s="58"/>
      <c r="AE15" s="48">
        <f>SUM(AE7:AE14)</f>
        <v>350</v>
      </c>
      <c r="AF15" s="5">
        <v>0.25</v>
      </c>
      <c r="AG15" s="58" t="s">
        <v>32</v>
      </c>
      <c r="AH15" s="58"/>
      <c r="AI15" s="48">
        <f>SUM(AI7:AI14)</f>
        <v>150</v>
      </c>
      <c r="AJ15" s="5">
        <v>0.51</v>
      </c>
      <c r="AK15" s="58" t="s">
        <v>32</v>
      </c>
      <c r="AL15" s="58"/>
      <c r="AM15" s="48">
        <f>SUM(AM7:AM14)</f>
        <v>300</v>
      </c>
      <c r="AN15" s="5">
        <v>0.31</v>
      </c>
      <c r="AO15" s="58" t="s">
        <v>32</v>
      </c>
      <c r="AP15" s="58"/>
      <c r="AQ15" s="48">
        <f>SUM(AQ7:AQ14)</f>
        <v>250</v>
      </c>
      <c r="AR15" s="5">
        <v>0.33</v>
      </c>
    </row>
    <row r="16" spans="1:44" x14ac:dyDescent="0.2">
      <c r="A16" s="49" t="s">
        <v>24</v>
      </c>
      <c r="B16" s="50" t="s">
        <v>27</v>
      </c>
      <c r="C16" s="59" t="s">
        <v>95</v>
      </c>
      <c r="D16" s="59"/>
      <c r="E16" s="49" t="s">
        <v>24</v>
      </c>
      <c r="F16" s="50" t="s">
        <v>27</v>
      </c>
      <c r="G16" s="59" t="s">
        <v>96</v>
      </c>
      <c r="H16" s="59"/>
      <c r="I16" s="49" t="s">
        <v>24</v>
      </c>
      <c r="J16" s="50" t="s">
        <v>27</v>
      </c>
      <c r="K16" s="59" t="s">
        <v>95</v>
      </c>
      <c r="L16" s="59"/>
      <c r="M16" s="49" t="s">
        <v>24</v>
      </c>
      <c r="N16" s="50" t="s">
        <v>27</v>
      </c>
      <c r="O16" s="59" t="s">
        <v>63</v>
      </c>
      <c r="P16" s="59"/>
      <c r="Q16" s="49" t="s">
        <v>24</v>
      </c>
      <c r="R16" s="50" t="s">
        <v>27</v>
      </c>
      <c r="S16" s="59" t="s">
        <v>96</v>
      </c>
      <c r="T16" s="59"/>
      <c r="U16" s="49" t="s">
        <v>24</v>
      </c>
      <c r="V16" s="50" t="s">
        <v>27</v>
      </c>
      <c r="W16" s="59" t="s">
        <v>95</v>
      </c>
      <c r="X16" s="59"/>
      <c r="Y16" s="49" t="s">
        <v>24</v>
      </c>
      <c r="Z16" s="50" t="s">
        <v>27</v>
      </c>
      <c r="AA16" s="59" t="s">
        <v>96</v>
      </c>
      <c r="AB16" s="59"/>
      <c r="AC16" s="49" t="s">
        <v>24</v>
      </c>
      <c r="AD16" s="50" t="s">
        <v>27</v>
      </c>
      <c r="AE16" s="59" t="s">
        <v>63</v>
      </c>
      <c r="AF16" s="59"/>
      <c r="AG16" s="49" t="s">
        <v>24</v>
      </c>
      <c r="AH16" s="50" t="s">
        <v>27</v>
      </c>
      <c r="AI16" s="59" t="s">
        <v>62</v>
      </c>
      <c r="AJ16" s="59"/>
      <c r="AK16" s="49" t="s">
        <v>24</v>
      </c>
      <c r="AL16" s="50" t="s">
        <v>27</v>
      </c>
      <c r="AM16" s="59" t="s">
        <v>62</v>
      </c>
      <c r="AN16" s="59"/>
      <c r="AO16" s="49" t="s">
        <v>24</v>
      </c>
      <c r="AP16" s="50" t="s">
        <v>27</v>
      </c>
      <c r="AQ16" s="59" t="s">
        <v>63</v>
      </c>
      <c r="AR16" s="59"/>
    </row>
    <row r="17" spans="1:44" x14ac:dyDescent="0.2">
      <c r="A17" s="46" t="s">
        <v>4</v>
      </c>
      <c r="B17" s="46" t="s">
        <v>5</v>
      </c>
      <c r="C17" s="46">
        <v>70</v>
      </c>
      <c r="D17" s="60"/>
      <c r="E17" s="46" t="s">
        <v>4</v>
      </c>
      <c r="F17" s="46" t="s">
        <v>5</v>
      </c>
      <c r="G17" s="46">
        <v>70</v>
      </c>
      <c r="H17" s="60"/>
      <c r="I17" s="46" t="s">
        <v>4</v>
      </c>
      <c r="J17" s="46" t="s">
        <v>5</v>
      </c>
      <c r="K17" s="46">
        <v>70</v>
      </c>
      <c r="L17" s="60"/>
      <c r="M17" s="46" t="s">
        <v>4</v>
      </c>
      <c r="N17" s="46" t="s">
        <v>5</v>
      </c>
      <c r="O17" s="46">
        <v>80</v>
      </c>
      <c r="P17" s="60"/>
      <c r="Q17" s="46" t="s">
        <v>4</v>
      </c>
      <c r="R17" s="46" t="s">
        <v>5</v>
      </c>
      <c r="S17" s="46">
        <v>70</v>
      </c>
      <c r="T17" s="60"/>
      <c r="U17" s="46" t="s">
        <v>4</v>
      </c>
      <c r="V17" s="46" t="s">
        <v>5</v>
      </c>
      <c r="W17" s="46">
        <v>70</v>
      </c>
      <c r="X17" s="60"/>
      <c r="Y17" s="46" t="s">
        <v>4</v>
      </c>
      <c r="Z17" s="46" t="s">
        <v>5</v>
      </c>
      <c r="AA17" s="46">
        <v>70</v>
      </c>
      <c r="AB17" s="60"/>
      <c r="AC17" s="46" t="s">
        <v>4</v>
      </c>
      <c r="AD17" s="46" t="s">
        <v>5</v>
      </c>
      <c r="AE17" s="46">
        <v>80</v>
      </c>
      <c r="AF17" s="60"/>
      <c r="AG17" s="46" t="s">
        <v>4</v>
      </c>
      <c r="AH17" s="46" t="s">
        <v>5</v>
      </c>
      <c r="AI17" s="46">
        <v>126</v>
      </c>
      <c r="AJ17" s="60"/>
      <c r="AK17" s="46" t="s">
        <v>4</v>
      </c>
      <c r="AL17" s="46" t="s">
        <v>5</v>
      </c>
      <c r="AM17" s="46">
        <v>126</v>
      </c>
      <c r="AN17" s="60"/>
      <c r="AO17" s="46" t="s">
        <v>4</v>
      </c>
      <c r="AP17" s="46" t="s">
        <v>5</v>
      </c>
      <c r="AQ17" s="46">
        <v>80</v>
      </c>
      <c r="AR17" s="60"/>
    </row>
    <row r="18" spans="1:44" ht="25.5" x14ac:dyDescent="0.2">
      <c r="A18" s="47" t="s">
        <v>3</v>
      </c>
      <c r="B18" s="47" t="s">
        <v>54</v>
      </c>
      <c r="C18" s="47">
        <v>0</v>
      </c>
      <c r="D18" s="60"/>
      <c r="E18" s="46" t="s">
        <v>3</v>
      </c>
      <c r="F18" s="46" t="s">
        <v>54</v>
      </c>
      <c r="G18" s="46">
        <v>19</v>
      </c>
      <c r="H18" s="60"/>
      <c r="I18" s="46" t="s">
        <v>3</v>
      </c>
      <c r="J18" s="46" t="s">
        <v>54</v>
      </c>
      <c r="K18" s="46">
        <v>19</v>
      </c>
      <c r="L18" s="60"/>
      <c r="M18" s="46" t="s">
        <v>3</v>
      </c>
      <c r="N18" s="46" t="s">
        <v>54</v>
      </c>
      <c r="O18" s="46">
        <v>59</v>
      </c>
      <c r="P18" s="60"/>
      <c r="Q18" s="46" t="s">
        <v>3</v>
      </c>
      <c r="R18" s="46" t="s">
        <v>54</v>
      </c>
      <c r="S18" s="46">
        <v>39</v>
      </c>
      <c r="T18" s="60"/>
      <c r="U18" s="46" t="s">
        <v>3</v>
      </c>
      <c r="V18" s="46" t="s">
        <v>54</v>
      </c>
      <c r="W18" s="46">
        <v>19</v>
      </c>
      <c r="X18" s="60"/>
      <c r="Y18" s="46" t="s">
        <v>3</v>
      </c>
      <c r="Z18" s="46" t="s">
        <v>54</v>
      </c>
      <c r="AA18" s="46">
        <v>39</v>
      </c>
      <c r="AB18" s="60"/>
      <c r="AC18" s="46" t="s">
        <v>3</v>
      </c>
      <c r="AD18" s="46" t="s">
        <v>54</v>
      </c>
      <c r="AE18" s="46">
        <v>59</v>
      </c>
      <c r="AF18" s="60"/>
      <c r="AG18" s="46" t="s">
        <v>3</v>
      </c>
      <c r="AH18" s="46" t="s">
        <v>54</v>
      </c>
      <c r="AI18" s="46">
        <v>59</v>
      </c>
      <c r="AJ18" s="60"/>
      <c r="AK18" s="46" t="s">
        <v>3</v>
      </c>
      <c r="AL18" s="46" t="s">
        <v>54</v>
      </c>
      <c r="AM18" s="46">
        <v>59</v>
      </c>
      <c r="AN18" s="60"/>
      <c r="AO18" s="46" t="s">
        <v>3</v>
      </c>
      <c r="AP18" s="46" t="s">
        <v>54</v>
      </c>
      <c r="AQ18" s="46">
        <v>59</v>
      </c>
      <c r="AR18" s="60"/>
    </row>
    <row r="19" spans="1:44" x14ac:dyDescent="0.2">
      <c r="A19" s="46" t="s">
        <v>7</v>
      </c>
      <c r="B19" s="46" t="s">
        <v>6</v>
      </c>
      <c r="C19" s="46">
        <v>10</v>
      </c>
      <c r="D19" s="60"/>
      <c r="E19" s="46" t="s">
        <v>7</v>
      </c>
      <c r="F19" s="46" t="s">
        <v>6</v>
      </c>
      <c r="G19" s="46">
        <v>25</v>
      </c>
      <c r="H19" s="60"/>
      <c r="I19" s="46" t="s">
        <v>7</v>
      </c>
      <c r="J19" s="46" t="s">
        <v>6</v>
      </c>
      <c r="K19" s="46">
        <v>25</v>
      </c>
      <c r="L19" s="60"/>
      <c r="M19" s="46" t="s">
        <v>7</v>
      </c>
      <c r="N19" s="46" t="s">
        <v>6</v>
      </c>
      <c r="O19" s="46">
        <v>50</v>
      </c>
      <c r="P19" s="60"/>
      <c r="Q19" s="46" t="s">
        <v>7</v>
      </c>
      <c r="R19" s="46" t="s">
        <v>6</v>
      </c>
      <c r="S19" s="46">
        <v>50</v>
      </c>
      <c r="T19" s="60"/>
      <c r="U19" s="46" t="s">
        <v>7</v>
      </c>
      <c r="V19" s="46" t="s">
        <v>6</v>
      </c>
      <c r="W19" s="46">
        <v>25</v>
      </c>
      <c r="X19" s="60"/>
      <c r="Y19" s="46" t="s">
        <v>7</v>
      </c>
      <c r="Z19" s="46" t="s">
        <v>6</v>
      </c>
      <c r="AA19" s="46">
        <v>50</v>
      </c>
      <c r="AB19" s="60"/>
      <c r="AC19" s="46" t="s">
        <v>7</v>
      </c>
      <c r="AD19" s="46" t="s">
        <v>6</v>
      </c>
      <c r="AE19" s="46">
        <v>50</v>
      </c>
      <c r="AF19" s="60"/>
      <c r="AG19" s="46" t="s">
        <v>7</v>
      </c>
      <c r="AH19" s="46" t="s">
        <v>6</v>
      </c>
      <c r="AI19" s="46">
        <v>50</v>
      </c>
      <c r="AJ19" s="60"/>
      <c r="AK19" s="46" t="s">
        <v>7</v>
      </c>
      <c r="AL19" s="46" t="s">
        <v>6</v>
      </c>
      <c r="AM19" s="46">
        <v>50</v>
      </c>
      <c r="AN19" s="60"/>
      <c r="AO19" s="46" t="s">
        <v>7</v>
      </c>
      <c r="AP19" s="46" t="s">
        <v>6</v>
      </c>
      <c r="AQ19" s="46">
        <v>50</v>
      </c>
      <c r="AR19" s="60"/>
    </row>
    <row r="20" spans="1:44" x14ac:dyDescent="0.2">
      <c r="A20" s="46" t="s">
        <v>12</v>
      </c>
      <c r="B20" s="46" t="s">
        <v>56</v>
      </c>
      <c r="C20" s="46">
        <v>10</v>
      </c>
      <c r="D20" s="60"/>
      <c r="E20" s="46" t="s">
        <v>12</v>
      </c>
      <c r="F20" s="46" t="s">
        <v>56</v>
      </c>
      <c r="G20" s="46">
        <v>10</v>
      </c>
      <c r="H20" s="60"/>
      <c r="I20" s="46" t="s">
        <v>12</v>
      </c>
      <c r="J20" s="46" t="s">
        <v>56</v>
      </c>
      <c r="K20" s="46">
        <v>10</v>
      </c>
      <c r="L20" s="60"/>
      <c r="M20" s="46" t="s">
        <v>12</v>
      </c>
      <c r="N20" s="46" t="s">
        <v>56</v>
      </c>
      <c r="O20" s="46">
        <v>15</v>
      </c>
      <c r="P20" s="60"/>
      <c r="Q20" s="46" t="s">
        <v>12</v>
      </c>
      <c r="R20" s="46" t="s">
        <v>56</v>
      </c>
      <c r="S20" s="46">
        <v>11</v>
      </c>
      <c r="T20" s="60"/>
      <c r="U20" s="46" t="s">
        <v>12</v>
      </c>
      <c r="V20" s="46" t="s">
        <v>56</v>
      </c>
      <c r="W20" s="46">
        <v>10</v>
      </c>
      <c r="X20" s="60"/>
      <c r="Y20" s="46" t="s">
        <v>12</v>
      </c>
      <c r="Z20" s="46" t="s">
        <v>56</v>
      </c>
      <c r="AA20" s="46">
        <v>11</v>
      </c>
      <c r="AB20" s="60"/>
      <c r="AC20" s="46" t="s">
        <v>12</v>
      </c>
      <c r="AD20" s="46" t="s">
        <v>56</v>
      </c>
      <c r="AE20" s="46">
        <v>15</v>
      </c>
      <c r="AF20" s="60"/>
      <c r="AG20" s="46" t="s">
        <v>12</v>
      </c>
      <c r="AH20" s="46" t="s">
        <v>56</v>
      </c>
      <c r="AI20" s="46">
        <v>15</v>
      </c>
      <c r="AJ20" s="60"/>
      <c r="AK20" s="46" t="s">
        <v>12</v>
      </c>
      <c r="AL20" s="46" t="s">
        <v>56</v>
      </c>
      <c r="AM20" s="46">
        <v>15</v>
      </c>
      <c r="AN20" s="60"/>
      <c r="AO20" s="46" t="s">
        <v>12</v>
      </c>
      <c r="AP20" s="46" t="s">
        <v>56</v>
      </c>
      <c r="AQ20" s="46">
        <v>15</v>
      </c>
      <c r="AR20" s="60"/>
    </row>
    <row r="21" spans="1:44" x14ac:dyDescent="0.2">
      <c r="A21" s="46" t="s">
        <v>25</v>
      </c>
      <c r="B21" s="46" t="s">
        <v>55</v>
      </c>
      <c r="C21" s="46">
        <v>50</v>
      </c>
      <c r="D21" s="60"/>
      <c r="E21" s="46" t="s">
        <v>25</v>
      </c>
      <c r="F21" s="46" t="s">
        <v>55</v>
      </c>
      <c r="G21" s="46">
        <v>50</v>
      </c>
      <c r="H21" s="60"/>
      <c r="I21" s="46" t="s">
        <v>25</v>
      </c>
      <c r="J21" s="46" t="s">
        <v>55</v>
      </c>
      <c r="K21" s="46">
        <v>50</v>
      </c>
      <c r="L21" s="60"/>
      <c r="M21" s="46" t="s">
        <v>25</v>
      </c>
      <c r="N21" s="46" t="s">
        <v>55</v>
      </c>
      <c r="O21" s="46">
        <v>50</v>
      </c>
      <c r="P21" s="60"/>
      <c r="Q21" s="46" t="s">
        <v>25</v>
      </c>
      <c r="R21" s="46" t="s">
        <v>55</v>
      </c>
      <c r="S21" s="46">
        <v>50</v>
      </c>
      <c r="T21" s="60"/>
      <c r="U21" s="46" t="s">
        <v>25</v>
      </c>
      <c r="V21" s="46" t="s">
        <v>55</v>
      </c>
      <c r="W21" s="46">
        <v>50</v>
      </c>
      <c r="X21" s="60"/>
      <c r="Y21" s="46" t="s">
        <v>25</v>
      </c>
      <c r="Z21" s="46" t="s">
        <v>55</v>
      </c>
      <c r="AA21" s="46">
        <v>50</v>
      </c>
      <c r="AB21" s="60"/>
      <c r="AC21" s="46" t="s">
        <v>25</v>
      </c>
      <c r="AD21" s="46" t="s">
        <v>55</v>
      </c>
      <c r="AE21" s="46">
        <v>50</v>
      </c>
      <c r="AF21" s="60"/>
      <c r="AG21" s="46" t="s">
        <v>25</v>
      </c>
      <c r="AH21" s="46" t="s">
        <v>55</v>
      </c>
      <c r="AI21" s="46">
        <v>50</v>
      </c>
      <c r="AJ21" s="60"/>
      <c r="AK21" s="46" t="s">
        <v>25</v>
      </c>
      <c r="AL21" s="46" t="s">
        <v>55</v>
      </c>
      <c r="AM21" s="46">
        <v>50</v>
      </c>
      <c r="AN21" s="60"/>
      <c r="AO21" s="46" t="s">
        <v>25</v>
      </c>
      <c r="AP21" s="46" t="s">
        <v>55</v>
      </c>
      <c r="AQ21" s="46">
        <v>50</v>
      </c>
      <c r="AR21" s="60"/>
    </row>
    <row r="22" spans="1:44" x14ac:dyDescent="0.2">
      <c r="A22" s="46" t="s">
        <v>33</v>
      </c>
      <c r="B22" s="46" t="s">
        <v>34</v>
      </c>
      <c r="C22" s="46">
        <v>50</v>
      </c>
      <c r="D22" s="60"/>
      <c r="E22" s="46" t="s">
        <v>33</v>
      </c>
      <c r="F22" s="46" t="s">
        <v>34</v>
      </c>
      <c r="G22" s="46">
        <v>56</v>
      </c>
      <c r="H22" s="60"/>
      <c r="I22" s="47" t="s">
        <v>33</v>
      </c>
      <c r="J22" s="47" t="s">
        <v>34</v>
      </c>
      <c r="K22" s="47">
        <v>0</v>
      </c>
      <c r="L22" s="60"/>
      <c r="M22" s="47" t="s">
        <v>33</v>
      </c>
      <c r="N22" s="47" t="s">
        <v>34</v>
      </c>
      <c r="O22" s="47">
        <v>0</v>
      </c>
      <c r="P22" s="60"/>
      <c r="Q22" s="47" t="s">
        <v>33</v>
      </c>
      <c r="R22" s="47" t="s">
        <v>34</v>
      </c>
      <c r="S22" s="47">
        <v>0</v>
      </c>
      <c r="T22" s="60"/>
      <c r="U22" s="47" t="s">
        <v>33</v>
      </c>
      <c r="V22" s="47" t="s">
        <v>34</v>
      </c>
      <c r="W22" s="47">
        <v>0</v>
      </c>
      <c r="X22" s="60"/>
      <c r="Y22" s="47" t="s">
        <v>33</v>
      </c>
      <c r="Z22" s="47" t="s">
        <v>34</v>
      </c>
      <c r="AA22" s="47">
        <v>0</v>
      </c>
      <c r="AB22" s="60"/>
      <c r="AC22" s="47" t="s">
        <v>33</v>
      </c>
      <c r="AD22" s="47" t="s">
        <v>34</v>
      </c>
      <c r="AE22" s="47">
        <v>0</v>
      </c>
      <c r="AF22" s="60"/>
      <c r="AG22" s="47" t="s">
        <v>33</v>
      </c>
      <c r="AH22" s="47" t="s">
        <v>34</v>
      </c>
      <c r="AI22" s="47">
        <v>0</v>
      </c>
      <c r="AJ22" s="60"/>
      <c r="AK22" s="47" t="s">
        <v>33</v>
      </c>
      <c r="AL22" s="47" t="s">
        <v>34</v>
      </c>
      <c r="AM22" s="47">
        <v>0</v>
      </c>
      <c r="AN22" s="60"/>
      <c r="AO22" s="47" t="s">
        <v>33</v>
      </c>
      <c r="AP22" s="47" t="s">
        <v>34</v>
      </c>
      <c r="AQ22" s="47">
        <v>0</v>
      </c>
      <c r="AR22" s="60"/>
    </row>
    <row r="23" spans="1:44" x14ac:dyDescent="0.2">
      <c r="A23" s="4" t="s">
        <v>38</v>
      </c>
      <c r="B23" s="4" t="s">
        <v>51</v>
      </c>
      <c r="C23" s="4">
        <v>10</v>
      </c>
      <c r="D23" s="60"/>
      <c r="E23" s="46" t="s">
        <v>38</v>
      </c>
      <c r="F23" s="46" t="s">
        <v>51</v>
      </c>
      <c r="G23" s="46">
        <v>20</v>
      </c>
      <c r="H23" s="60"/>
      <c r="I23" s="4" t="s">
        <v>38</v>
      </c>
      <c r="J23" s="4" t="s">
        <v>51</v>
      </c>
      <c r="K23" s="4">
        <v>26</v>
      </c>
      <c r="L23" s="60"/>
      <c r="M23" s="4" t="s">
        <v>38</v>
      </c>
      <c r="N23" s="4" t="s">
        <v>51</v>
      </c>
      <c r="O23" s="4">
        <v>46</v>
      </c>
      <c r="P23" s="60"/>
      <c r="Q23" s="4" t="s">
        <v>38</v>
      </c>
      <c r="R23" s="4" t="s">
        <v>51</v>
      </c>
      <c r="S23" s="4">
        <v>30</v>
      </c>
      <c r="T23" s="60"/>
      <c r="U23" s="4" t="s">
        <v>38</v>
      </c>
      <c r="V23" s="4" t="s">
        <v>51</v>
      </c>
      <c r="W23" s="4">
        <v>26</v>
      </c>
      <c r="X23" s="60"/>
      <c r="Y23" s="4" t="s">
        <v>38</v>
      </c>
      <c r="Z23" s="4" t="s">
        <v>51</v>
      </c>
      <c r="AA23" s="4">
        <v>30</v>
      </c>
      <c r="AB23" s="60"/>
      <c r="AC23" s="4" t="s">
        <v>38</v>
      </c>
      <c r="AD23" s="4" t="s">
        <v>51</v>
      </c>
      <c r="AE23" s="4">
        <v>46</v>
      </c>
      <c r="AF23" s="60"/>
      <c r="AG23" s="4" t="s">
        <v>38</v>
      </c>
      <c r="AH23" s="4" t="s">
        <v>51</v>
      </c>
      <c r="AI23" s="4">
        <v>50</v>
      </c>
      <c r="AJ23" s="60"/>
      <c r="AK23" s="4" t="s">
        <v>38</v>
      </c>
      <c r="AL23" s="4" t="s">
        <v>51</v>
      </c>
      <c r="AM23" s="4">
        <v>50</v>
      </c>
      <c r="AN23" s="60"/>
      <c r="AO23" s="4" t="s">
        <v>38</v>
      </c>
      <c r="AP23" s="4" t="s">
        <v>51</v>
      </c>
      <c r="AQ23" s="4">
        <v>46</v>
      </c>
      <c r="AR23" s="60"/>
    </row>
    <row r="24" spans="1:44" x14ac:dyDescent="0.2">
      <c r="A24" s="58" t="s">
        <v>32</v>
      </c>
      <c r="B24" s="58"/>
      <c r="C24" s="48">
        <f>SUM(C17:C23)</f>
        <v>200</v>
      </c>
      <c r="D24" s="5">
        <v>0.12</v>
      </c>
      <c r="E24" s="58" t="s">
        <v>32</v>
      </c>
      <c r="F24" s="58"/>
      <c r="G24" s="48">
        <f>SUM(G17:G23)</f>
        <v>250</v>
      </c>
      <c r="H24" s="5">
        <v>0.11</v>
      </c>
      <c r="I24" s="58" t="s">
        <v>32</v>
      </c>
      <c r="J24" s="58"/>
      <c r="K24" s="48">
        <f>SUM(K17:K23)</f>
        <v>200</v>
      </c>
      <c r="L24" s="5">
        <v>0.09</v>
      </c>
      <c r="M24" s="58" t="s">
        <v>32</v>
      </c>
      <c r="N24" s="58"/>
      <c r="O24" s="48">
        <f>SUM(O17:O23)</f>
        <v>300</v>
      </c>
      <c r="P24" s="5">
        <v>0.06</v>
      </c>
      <c r="Q24" s="58" t="s">
        <v>32</v>
      </c>
      <c r="R24" s="58"/>
      <c r="S24" s="48">
        <f>SUM(S17:S23)</f>
        <v>250</v>
      </c>
      <c r="T24" s="5">
        <v>7.0000000000000007E-2</v>
      </c>
      <c r="U24" s="58" t="s">
        <v>32</v>
      </c>
      <c r="V24" s="58"/>
      <c r="W24" s="48">
        <f>SUM(W17:W23)</f>
        <v>200</v>
      </c>
      <c r="X24" s="5">
        <v>0.09</v>
      </c>
      <c r="Y24" s="58" t="s">
        <v>32</v>
      </c>
      <c r="Z24" s="58"/>
      <c r="AA24" s="48">
        <f>SUM(AA17:AA23)</f>
        <v>250</v>
      </c>
      <c r="AB24" s="5">
        <v>7.0000000000000007E-2</v>
      </c>
      <c r="AC24" s="58" t="s">
        <v>32</v>
      </c>
      <c r="AD24" s="58"/>
      <c r="AE24" s="48">
        <f>SUM(AE17:AE23)</f>
        <v>300</v>
      </c>
      <c r="AF24" s="5">
        <v>0.06</v>
      </c>
      <c r="AG24" s="58" t="s">
        <v>32</v>
      </c>
      <c r="AH24" s="58"/>
      <c r="AI24" s="48">
        <f>SUM(AI17:AI23)</f>
        <v>350</v>
      </c>
      <c r="AJ24" s="5">
        <v>0.06</v>
      </c>
      <c r="AK24" s="58" t="s">
        <v>32</v>
      </c>
      <c r="AL24" s="58"/>
      <c r="AM24" s="48">
        <f>SUM(AM17:AM23)</f>
        <v>350</v>
      </c>
      <c r="AN24" s="5">
        <v>0.06</v>
      </c>
      <c r="AO24" s="58" t="s">
        <v>32</v>
      </c>
      <c r="AP24" s="58"/>
      <c r="AQ24" s="48">
        <f>SUM(AQ17:AQ23)</f>
        <v>300</v>
      </c>
      <c r="AR24" s="5">
        <v>0.06</v>
      </c>
    </row>
    <row r="25" spans="1:44" x14ac:dyDescent="0.2">
      <c r="A25" s="51" t="s">
        <v>28</v>
      </c>
      <c r="B25" s="52" t="s">
        <v>43</v>
      </c>
      <c r="C25" s="61" t="s">
        <v>97</v>
      </c>
      <c r="D25" s="61"/>
      <c r="E25" s="51" t="s">
        <v>28</v>
      </c>
      <c r="F25" s="52" t="s">
        <v>43</v>
      </c>
      <c r="G25" s="61" t="s">
        <v>97</v>
      </c>
      <c r="H25" s="61"/>
      <c r="I25" s="51" t="s">
        <v>28</v>
      </c>
      <c r="J25" s="52" t="s">
        <v>43</v>
      </c>
      <c r="K25" s="61" t="s">
        <v>97</v>
      </c>
      <c r="L25" s="61"/>
      <c r="M25" s="51" t="s">
        <v>28</v>
      </c>
      <c r="N25" s="52" t="s">
        <v>43</v>
      </c>
      <c r="O25" s="61" t="s">
        <v>97</v>
      </c>
      <c r="P25" s="61"/>
      <c r="Q25" s="51" t="s">
        <v>28</v>
      </c>
      <c r="R25" s="52" t="s">
        <v>43</v>
      </c>
      <c r="S25" s="61" t="s">
        <v>97</v>
      </c>
      <c r="T25" s="61"/>
      <c r="U25" s="51" t="s">
        <v>28</v>
      </c>
      <c r="V25" s="52" t="s">
        <v>43</v>
      </c>
      <c r="W25" s="61" t="s">
        <v>97</v>
      </c>
      <c r="X25" s="61"/>
      <c r="Y25" s="51" t="s">
        <v>28</v>
      </c>
      <c r="Z25" s="52" t="s">
        <v>43</v>
      </c>
      <c r="AA25" s="61" t="s">
        <v>97</v>
      </c>
      <c r="AB25" s="61"/>
      <c r="AC25" s="51" t="s">
        <v>28</v>
      </c>
      <c r="AD25" s="52" t="s">
        <v>43</v>
      </c>
      <c r="AE25" s="61" t="s">
        <v>97</v>
      </c>
      <c r="AF25" s="61"/>
      <c r="AG25" s="51" t="s">
        <v>28</v>
      </c>
      <c r="AH25" s="52" t="s">
        <v>43</v>
      </c>
      <c r="AI25" s="61" t="s">
        <v>98</v>
      </c>
      <c r="AJ25" s="61"/>
      <c r="AK25" s="51" t="s">
        <v>28</v>
      </c>
      <c r="AL25" s="52" t="s">
        <v>43</v>
      </c>
      <c r="AM25" s="61" t="s">
        <v>97</v>
      </c>
      <c r="AN25" s="61"/>
      <c r="AO25" s="51" t="s">
        <v>28</v>
      </c>
      <c r="AP25" s="52" t="s">
        <v>43</v>
      </c>
      <c r="AQ25" s="61" t="s">
        <v>97</v>
      </c>
      <c r="AR25" s="61"/>
    </row>
    <row r="26" spans="1:44" x14ac:dyDescent="0.2">
      <c r="A26" s="46" t="s">
        <v>31</v>
      </c>
      <c r="B26" s="46" t="s">
        <v>49</v>
      </c>
      <c r="C26" s="46">
        <v>35</v>
      </c>
      <c r="D26" s="55"/>
      <c r="E26" s="46" t="s">
        <v>31</v>
      </c>
      <c r="F26" s="46" t="s">
        <v>49</v>
      </c>
      <c r="G26" s="46">
        <v>35</v>
      </c>
      <c r="H26" s="55"/>
      <c r="I26" s="46" t="s">
        <v>31</v>
      </c>
      <c r="J26" s="46" t="s">
        <v>49</v>
      </c>
      <c r="K26" s="46">
        <v>35</v>
      </c>
      <c r="L26" s="55"/>
      <c r="M26" s="46" t="s">
        <v>31</v>
      </c>
      <c r="N26" s="46" t="s">
        <v>49</v>
      </c>
      <c r="O26" s="46">
        <v>35</v>
      </c>
      <c r="P26" s="55"/>
      <c r="Q26" s="46" t="s">
        <v>31</v>
      </c>
      <c r="R26" s="46" t="s">
        <v>49</v>
      </c>
      <c r="S26" s="46">
        <v>35</v>
      </c>
      <c r="T26" s="55"/>
      <c r="U26" s="46" t="s">
        <v>31</v>
      </c>
      <c r="V26" s="46" t="s">
        <v>49</v>
      </c>
      <c r="W26" s="46">
        <v>35</v>
      </c>
      <c r="X26" s="55"/>
      <c r="Y26" s="46" t="s">
        <v>31</v>
      </c>
      <c r="Z26" s="46" t="s">
        <v>49</v>
      </c>
      <c r="AA26" s="46">
        <v>35</v>
      </c>
      <c r="AB26" s="55"/>
      <c r="AC26" s="46" t="s">
        <v>31</v>
      </c>
      <c r="AD26" s="46" t="s">
        <v>49</v>
      </c>
      <c r="AE26" s="46">
        <v>35</v>
      </c>
      <c r="AF26" s="55"/>
      <c r="AG26" s="39" t="s">
        <v>31</v>
      </c>
      <c r="AH26" s="39" t="s">
        <v>49</v>
      </c>
      <c r="AI26" s="39">
        <v>0</v>
      </c>
      <c r="AJ26" s="55"/>
      <c r="AK26" s="46" t="s">
        <v>31</v>
      </c>
      <c r="AL26" s="46" t="s">
        <v>49</v>
      </c>
      <c r="AM26" s="46">
        <v>35</v>
      </c>
      <c r="AN26" s="55"/>
      <c r="AO26" s="46" t="s">
        <v>31</v>
      </c>
      <c r="AP26" s="46" t="s">
        <v>49</v>
      </c>
      <c r="AQ26" s="46">
        <v>35</v>
      </c>
      <c r="AR26" s="55"/>
    </row>
    <row r="27" spans="1:44" x14ac:dyDescent="0.2">
      <c r="A27" s="46" t="s">
        <v>35</v>
      </c>
      <c r="B27" s="46" t="s">
        <v>36</v>
      </c>
      <c r="C27" s="46">
        <v>20</v>
      </c>
      <c r="D27" s="55"/>
      <c r="E27" s="46" t="s">
        <v>35</v>
      </c>
      <c r="F27" s="46" t="s">
        <v>36</v>
      </c>
      <c r="G27" s="46">
        <v>20</v>
      </c>
      <c r="H27" s="55"/>
      <c r="I27" s="46" t="s">
        <v>35</v>
      </c>
      <c r="J27" s="46" t="s">
        <v>36</v>
      </c>
      <c r="K27" s="46">
        <v>20</v>
      </c>
      <c r="L27" s="55"/>
      <c r="M27" s="46" t="s">
        <v>35</v>
      </c>
      <c r="N27" s="46" t="s">
        <v>36</v>
      </c>
      <c r="O27" s="46">
        <v>20</v>
      </c>
      <c r="P27" s="55"/>
      <c r="Q27" s="46" t="s">
        <v>35</v>
      </c>
      <c r="R27" s="46" t="s">
        <v>36</v>
      </c>
      <c r="S27" s="46">
        <v>20</v>
      </c>
      <c r="T27" s="55"/>
      <c r="U27" s="46" t="s">
        <v>35</v>
      </c>
      <c r="V27" s="46" t="s">
        <v>36</v>
      </c>
      <c r="W27" s="46">
        <v>20</v>
      </c>
      <c r="X27" s="55"/>
      <c r="Y27" s="46" t="s">
        <v>35</v>
      </c>
      <c r="Z27" s="46" t="s">
        <v>36</v>
      </c>
      <c r="AA27" s="46">
        <v>20</v>
      </c>
      <c r="AB27" s="55"/>
      <c r="AC27" s="46" t="s">
        <v>35</v>
      </c>
      <c r="AD27" s="46" t="s">
        <v>36</v>
      </c>
      <c r="AE27" s="46">
        <v>20</v>
      </c>
      <c r="AF27" s="55"/>
      <c r="AG27" s="39" t="s">
        <v>35</v>
      </c>
      <c r="AH27" s="39" t="s">
        <v>36</v>
      </c>
      <c r="AI27" s="39">
        <v>0</v>
      </c>
      <c r="AJ27" s="55"/>
      <c r="AK27" s="46" t="s">
        <v>35</v>
      </c>
      <c r="AL27" s="46" t="s">
        <v>36</v>
      </c>
      <c r="AM27" s="46">
        <v>20</v>
      </c>
      <c r="AN27" s="55"/>
      <c r="AO27" s="46" t="s">
        <v>35</v>
      </c>
      <c r="AP27" s="46" t="s">
        <v>36</v>
      </c>
      <c r="AQ27" s="46">
        <v>20</v>
      </c>
      <c r="AR27" s="55"/>
    </row>
    <row r="28" spans="1:44" x14ac:dyDescent="0.2">
      <c r="A28" s="46" t="s">
        <v>30</v>
      </c>
      <c r="B28" s="46" t="s">
        <v>29</v>
      </c>
      <c r="C28" s="46">
        <v>20</v>
      </c>
      <c r="D28" s="55"/>
      <c r="E28" s="46" t="s">
        <v>30</v>
      </c>
      <c r="F28" s="46" t="s">
        <v>29</v>
      </c>
      <c r="G28" s="46">
        <v>20</v>
      </c>
      <c r="H28" s="55"/>
      <c r="I28" s="46" t="s">
        <v>30</v>
      </c>
      <c r="J28" s="46" t="s">
        <v>29</v>
      </c>
      <c r="K28" s="46">
        <v>20</v>
      </c>
      <c r="L28" s="55"/>
      <c r="M28" s="46" t="s">
        <v>30</v>
      </c>
      <c r="N28" s="46" t="s">
        <v>29</v>
      </c>
      <c r="O28" s="46">
        <v>20</v>
      </c>
      <c r="P28" s="55"/>
      <c r="Q28" s="46" t="s">
        <v>30</v>
      </c>
      <c r="R28" s="46" t="s">
        <v>29</v>
      </c>
      <c r="S28" s="46">
        <v>20</v>
      </c>
      <c r="T28" s="55"/>
      <c r="U28" s="46" t="s">
        <v>30</v>
      </c>
      <c r="V28" s="46" t="s">
        <v>29</v>
      </c>
      <c r="W28" s="46">
        <v>20</v>
      </c>
      <c r="X28" s="55"/>
      <c r="Y28" s="46" t="s">
        <v>30</v>
      </c>
      <c r="Z28" s="46" t="s">
        <v>29</v>
      </c>
      <c r="AA28" s="46">
        <v>20</v>
      </c>
      <c r="AB28" s="55"/>
      <c r="AC28" s="46" t="s">
        <v>30</v>
      </c>
      <c r="AD28" s="46" t="s">
        <v>29</v>
      </c>
      <c r="AE28" s="46">
        <v>20</v>
      </c>
      <c r="AF28" s="55"/>
      <c r="AG28" s="39" t="s">
        <v>30</v>
      </c>
      <c r="AH28" s="39" t="s">
        <v>29</v>
      </c>
      <c r="AI28" s="39">
        <v>0</v>
      </c>
      <c r="AJ28" s="55"/>
      <c r="AK28" s="46" t="s">
        <v>30</v>
      </c>
      <c r="AL28" s="46" t="s">
        <v>29</v>
      </c>
      <c r="AM28" s="46">
        <v>20</v>
      </c>
      <c r="AN28" s="55"/>
      <c r="AO28" s="46" t="s">
        <v>30</v>
      </c>
      <c r="AP28" s="46" t="s">
        <v>29</v>
      </c>
      <c r="AQ28" s="46">
        <v>20</v>
      </c>
      <c r="AR28" s="55"/>
    </row>
    <row r="29" spans="1:44" x14ac:dyDescent="0.2">
      <c r="A29" s="46" t="s">
        <v>58</v>
      </c>
      <c r="B29" s="46" t="s">
        <v>59</v>
      </c>
      <c r="C29" s="46">
        <v>25</v>
      </c>
      <c r="D29" s="55"/>
      <c r="E29" s="46" t="s">
        <v>58</v>
      </c>
      <c r="F29" s="46" t="s">
        <v>59</v>
      </c>
      <c r="G29" s="46">
        <v>25</v>
      </c>
      <c r="H29" s="55"/>
      <c r="I29" s="46" t="s">
        <v>58</v>
      </c>
      <c r="J29" s="46" t="s">
        <v>59</v>
      </c>
      <c r="K29" s="46">
        <v>25</v>
      </c>
      <c r="L29" s="55"/>
      <c r="M29" s="46" t="s">
        <v>58</v>
      </c>
      <c r="N29" s="46" t="s">
        <v>59</v>
      </c>
      <c r="O29" s="46">
        <v>25</v>
      </c>
      <c r="P29" s="55"/>
      <c r="Q29" s="46" t="s">
        <v>58</v>
      </c>
      <c r="R29" s="46" t="s">
        <v>59</v>
      </c>
      <c r="S29" s="46">
        <v>25</v>
      </c>
      <c r="T29" s="55"/>
      <c r="U29" s="46" t="s">
        <v>58</v>
      </c>
      <c r="V29" s="46" t="s">
        <v>59</v>
      </c>
      <c r="W29" s="46">
        <v>25</v>
      </c>
      <c r="X29" s="55"/>
      <c r="Y29" s="46" t="s">
        <v>58</v>
      </c>
      <c r="Z29" s="46" t="s">
        <v>59</v>
      </c>
      <c r="AA29" s="46">
        <v>25</v>
      </c>
      <c r="AB29" s="55"/>
      <c r="AC29" s="46" t="s">
        <v>58</v>
      </c>
      <c r="AD29" s="46" t="s">
        <v>59</v>
      </c>
      <c r="AE29" s="46">
        <v>25</v>
      </c>
      <c r="AF29" s="55"/>
      <c r="AG29" s="39" t="s">
        <v>58</v>
      </c>
      <c r="AH29" s="39" t="s">
        <v>59</v>
      </c>
      <c r="AI29" s="39">
        <v>0</v>
      </c>
      <c r="AJ29" s="55"/>
      <c r="AK29" s="46" t="s">
        <v>58</v>
      </c>
      <c r="AL29" s="46" t="s">
        <v>59</v>
      </c>
      <c r="AM29" s="46">
        <v>25</v>
      </c>
      <c r="AN29" s="55"/>
      <c r="AO29" s="46" t="s">
        <v>58</v>
      </c>
      <c r="AP29" s="46" t="s">
        <v>59</v>
      </c>
      <c r="AQ29" s="46">
        <v>25</v>
      </c>
      <c r="AR29" s="55"/>
    </row>
    <row r="30" spans="1:44" x14ac:dyDescent="0.2">
      <c r="A30" s="58" t="s">
        <v>32</v>
      </c>
      <c r="B30" s="58"/>
      <c r="C30" s="48">
        <f>SUM(C26:C29)</f>
        <v>100</v>
      </c>
      <c r="D30" s="5">
        <v>0.21</v>
      </c>
      <c r="E30" s="58" t="s">
        <v>32</v>
      </c>
      <c r="F30" s="58"/>
      <c r="G30" s="48">
        <f>SUM(G26:G29)</f>
        <v>100</v>
      </c>
      <c r="H30" s="5">
        <v>0.21</v>
      </c>
      <c r="I30" s="58" t="s">
        <v>32</v>
      </c>
      <c r="J30" s="58"/>
      <c r="K30" s="48">
        <f>SUM(K26:K29)</f>
        <v>100</v>
      </c>
      <c r="L30" s="5">
        <v>0.21</v>
      </c>
      <c r="M30" s="58" t="s">
        <v>32</v>
      </c>
      <c r="N30" s="58"/>
      <c r="O30" s="48">
        <f>SUM(O26:O29)</f>
        <v>100</v>
      </c>
      <c r="P30" s="5">
        <v>0.21</v>
      </c>
      <c r="Q30" s="58" t="s">
        <v>32</v>
      </c>
      <c r="R30" s="58"/>
      <c r="S30" s="48">
        <f>SUM(S26:S29)</f>
        <v>100</v>
      </c>
      <c r="T30" s="5">
        <v>0.21</v>
      </c>
      <c r="U30" s="58" t="s">
        <v>32</v>
      </c>
      <c r="V30" s="58"/>
      <c r="W30" s="48">
        <f>SUM(W26:W29)</f>
        <v>100</v>
      </c>
      <c r="X30" s="5">
        <v>0.21</v>
      </c>
      <c r="Y30" s="58" t="s">
        <v>32</v>
      </c>
      <c r="Z30" s="58"/>
      <c r="AA30" s="48">
        <f>SUM(AA26:AA29)</f>
        <v>100</v>
      </c>
      <c r="AB30" s="5">
        <v>0.21</v>
      </c>
      <c r="AC30" s="58" t="s">
        <v>32</v>
      </c>
      <c r="AD30" s="58"/>
      <c r="AE30" s="48">
        <f>SUM(AE26:AE29)</f>
        <v>100</v>
      </c>
      <c r="AF30" s="5">
        <v>0.21</v>
      </c>
      <c r="AG30" s="58" t="s">
        <v>32</v>
      </c>
      <c r="AH30" s="58"/>
      <c r="AI30" s="48">
        <f>SUM(AI26:AI29)</f>
        <v>0</v>
      </c>
      <c r="AJ30" s="5"/>
      <c r="AK30" s="58" t="s">
        <v>32</v>
      </c>
      <c r="AL30" s="58"/>
      <c r="AM30" s="48">
        <f>SUM(AM26:AM29)</f>
        <v>100</v>
      </c>
      <c r="AN30" s="5">
        <v>0.3</v>
      </c>
      <c r="AO30" s="58" t="s">
        <v>32</v>
      </c>
      <c r="AP30" s="58"/>
      <c r="AQ30" s="48">
        <f>SUM(AQ26:AQ29)</f>
        <v>100</v>
      </c>
      <c r="AR30" s="5">
        <v>0.3</v>
      </c>
    </row>
    <row r="31" spans="1:44" x14ac:dyDescent="0.2">
      <c r="A31" s="34" t="s">
        <v>28</v>
      </c>
      <c r="B31" s="6" t="s">
        <v>42</v>
      </c>
      <c r="C31" s="62" t="s">
        <v>97</v>
      </c>
      <c r="D31" s="62"/>
      <c r="E31" s="34" t="s">
        <v>28</v>
      </c>
      <c r="F31" s="6" t="s">
        <v>42</v>
      </c>
      <c r="G31" s="62" t="s">
        <v>97</v>
      </c>
      <c r="H31" s="62"/>
      <c r="I31" s="34" t="s">
        <v>28</v>
      </c>
      <c r="J31" s="6" t="s">
        <v>42</v>
      </c>
      <c r="K31" s="62" t="s">
        <v>97</v>
      </c>
      <c r="L31" s="62"/>
      <c r="M31" s="34" t="s">
        <v>28</v>
      </c>
      <c r="N31" s="6" t="s">
        <v>42</v>
      </c>
      <c r="O31" s="62" t="s">
        <v>97</v>
      </c>
      <c r="P31" s="62"/>
      <c r="Q31" s="34" t="s">
        <v>28</v>
      </c>
      <c r="R31" s="6" t="s">
        <v>42</v>
      </c>
      <c r="S31" s="62" t="s">
        <v>97</v>
      </c>
      <c r="T31" s="62"/>
      <c r="U31" s="34" t="s">
        <v>28</v>
      </c>
      <c r="V31" s="6" t="s">
        <v>42</v>
      </c>
      <c r="W31" s="62" t="s">
        <v>97</v>
      </c>
      <c r="X31" s="62"/>
      <c r="Y31" s="34" t="s">
        <v>28</v>
      </c>
      <c r="Z31" s="6" t="s">
        <v>42</v>
      </c>
      <c r="AA31" s="62" t="s">
        <v>97</v>
      </c>
      <c r="AB31" s="62"/>
      <c r="AC31" s="34" t="s">
        <v>28</v>
      </c>
      <c r="AD31" s="6" t="s">
        <v>42</v>
      </c>
      <c r="AE31" s="62" t="s">
        <v>97</v>
      </c>
      <c r="AF31" s="62"/>
      <c r="AG31" s="34" t="s">
        <v>28</v>
      </c>
      <c r="AH31" s="6" t="s">
        <v>42</v>
      </c>
      <c r="AI31" s="62" t="s">
        <v>98</v>
      </c>
      <c r="AJ31" s="62"/>
      <c r="AK31" s="34" t="s">
        <v>28</v>
      </c>
      <c r="AL31" s="6" t="s">
        <v>42</v>
      </c>
      <c r="AM31" s="62" t="s">
        <v>97</v>
      </c>
      <c r="AN31" s="62"/>
      <c r="AO31" s="34" t="s">
        <v>28</v>
      </c>
      <c r="AP31" s="6" t="s">
        <v>42</v>
      </c>
      <c r="AQ31" s="62" t="s">
        <v>97</v>
      </c>
      <c r="AR31" s="62"/>
    </row>
    <row r="32" spans="1:44" ht="25.5" x14ac:dyDescent="0.2">
      <c r="A32" s="46" t="s">
        <v>3</v>
      </c>
      <c r="B32" s="46" t="s">
        <v>54</v>
      </c>
      <c r="C32" s="46">
        <v>20</v>
      </c>
      <c r="D32" s="55"/>
      <c r="E32" s="46" t="s">
        <v>3</v>
      </c>
      <c r="F32" s="46" t="s">
        <v>54</v>
      </c>
      <c r="G32" s="46">
        <v>20</v>
      </c>
      <c r="H32" s="55"/>
      <c r="I32" s="46" t="s">
        <v>3</v>
      </c>
      <c r="J32" s="46" t="s">
        <v>54</v>
      </c>
      <c r="K32" s="46">
        <v>20</v>
      </c>
      <c r="L32" s="55"/>
      <c r="M32" s="46" t="s">
        <v>3</v>
      </c>
      <c r="N32" s="46" t="s">
        <v>54</v>
      </c>
      <c r="O32" s="46">
        <v>20</v>
      </c>
      <c r="P32" s="55"/>
      <c r="Q32" s="46" t="s">
        <v>3</v>
      </c>
      <c r="R32" s="46" t="s">
        <v>54</v>
      </c>
      <c r="S32" s="46">
        <v>20</v>
      </c>
      <c r="T32" s="55"/>
      <c r="U32" s="46" t="s">
        <v>3</v>
      </c>
      <c r="V32" s="46" t="s">
        <v>54</v>
      </c>
      <c r="W32" s="46">
        <v>20</v>
      </c>
      <c r="X32" s="55"/>
      <c r="Y32" s="46" t="s">
        <v>3</v>
      </c>
      <c r="Z32" s="46" t="s">
        <v>54</v>
      </c>
      <c r="AA32" s="46">
        <v>20</v>
      </c>
      <c r="AB32" s="55"/>
      <c r="AC32" s="46" t="s">
        <v>3</v>
      </c>
      <c r="AD32" s="46" t="s">
        <v>54</v>
      </c>
      <c r="AE32" s="46">
        <v>20</v>
      </c>
      <c r="AF32" s="55"/>
      <c r="AG32" s="40" t="s">
        <v>3</v>
      </c>
      <c r="AH32" s="40" t="s">
        <v>54</v>
      </c>
      <c r="AI32" s="40">
        <v>0</v>
      </c>
      <c r="AJ32" s="55"/>
      <c r="AK32" s="46" t="s">
        <v>3</v>
      </c>
      <c r="AL32" s="46" t="s">
        <v>54</v>
      </c>
      <c r="AM32" s="46">
        <v>20</v>
      </c>
      <c r="AN32" s="55"/>
      <c r="AO32" s="46" t="s">
        <v>3</v>
      </c>
      <c r="AP32" s="46" t="s">
        <v>54</v>
      </c>
      <c r="AQ32" s="46">
        <v>20</v>
      </c>
      <c r="AR32" s="55"/>
    </row>
    <row r="33" spans="1:44" x14ac:dyDescent="0.2">
      <c r="A33" s="46" t="s">
        <v>4</v>
      </c>
      <c r="B33" s="46" t="s">
        <v>5</v>
      </c>
      <c r="C33" s="46">
        <v>35</v>
      </c>
      <c r="D33" s="55"/>
      <c r="E33" s="46" t="s">
        <v>4</v>
      </c>
      <c r="F33" s="46" t="s">
        <v>5</v>
      </c>
      <c r="G33" s="46">
        <v>35</v>
      </c>
      <c r="H33" s="55"/>
      <c r="I33" s="46" t="s">
        <v>4</v>
      </c>
      <c r="J33" s="46" t="s">
        <v>5</v>
      </c>
      <c r="K33" s="46">
        <v>35</v>
      </c>
      <c r="L33" s="55"/>
      <c r="M33" s="46" t="s">
        <v>4</v>
      </c>
      <c r="N33" s="46" t="s">
        <v>5</v>
      </c>
      <c r="O33" s="46">
        <v>35</v>
      </c>
      <c r="P33" s="55"/>
      <c r="Q33" s="46" t="s">
        <v>4</v>
      </c>
      <c r="R33" s="46" t="s">
        <v>5</v>
      </c>
      <c r="S33" s="46">
        <v>35</v>
      </c>
      <c r="T33" s="55"/>
      <c r="U33" s="46" t="s">
        <v>4</v>
      </c>
      <c r="V33" s="46" t="s">
        <v>5</v>
      </c>
      <c r="W33" s="46">
        <v>35</v>
      </c>
      <c r="X33" s="55"/>
      <c r="Y33" s="46" t="s">
        <v>4</v>
      </c>
      <c r="Z33" s="46" t="s">
        <v>5</v>
      </c>
      <c r="AA33" s="46">
        <v>35</v>
      </c>
      <c r="AB33" s="55"/>
      <c r="AC33" s="46" t="s">
        <v>4</v>
      </c>
      <c r="AD33" s="46" t="s">
        <v>5</v>
      </c>
      <c r="AE33" s="46">
        <v>35</v>
      </c>
      <c r="AF33" s="55"/>
      <c r="AG33" s="40" t="s">
        <v>4</v>
      </c>
      <c r="AH33" s="40" t="s">
        <v>5</v>
      </c>
      <c r="AI33" s="40">
        <v>0</v>
      </c>
      <c r="AJ33" s="55"/>
      <c r="AK33" s="46" t="s">
        <v>4</v>
      </c>
      <c r="AL33" s="46" t="s">
        <v>5</v>
      </c>
      <c r="AM33" s="46">
        <v>35</v>
      </c>
      <c r="AN33" s="55"/>
      <c r="AO33" s="46" t="s">
        <v>4</v>
      </c>
      <c r="AP33" s="46" t="s">
        <v>5</v>
      </c>
      <c r="AQ33" s="46">
        <v>35</v>
      </c>
      <c r="AR33" s="55"/>
    </row>
    <row r="34" spans="1:44" x14ac:dyDescent="0.2">
      <c r="A34" s="46" t="s">
        <v>39</v>
      </c>
      <c r="B34" s="46" t="s">
        <v>52</v>
      </c>
      <c r="C34" s="46">
        <v>20</v>
      </c>
      <c r="D34" s="55"/>
      <c r="E34" s="46" t="s">
        <v>39</v>
      </c>
      <c r="F34" s="46" t="s">
        <v>52</v>
      </c>
      <c r="G34" s="46">
        <v>20</v>
      </c>
      <c r="H34" s="55"/>
      <c r="I34" s="46" t="s">
        <v>39</v>
      </c>
      <c r="J34" s="46" t="s">
        <v>52</v>
      </c>
      <c r="K34" s="46">
        <v>20</v>
      </c>
      <c r="L34" s="55"/>
      <c r="M34" s="46" t="s">
        <v>39</v>
      </c>
      <c r="N34" s="46" t="s">
        <v>52</v>
      </c>
      <c r="O34" s="46">
        <v>20</v>
      </c>
      <c r="P34" s="55"/>
      <c r="Q34" s="46" t="s">
        <v>39</v>
      </c>
      <c r="R34" s="46" t="s">
        <v>52</v>
      </c>
      <c r="S34" s="46">
        <v>20</v>
      </c>
      <c r="T34" s="55"/>
      <c r="U34" s="46" t="s">
        <v>39</v>
      </c>
      <c r="V34" s="46" t="s">
        <v>52</v>
      </c>
      <c r="W34" s="46">
        <v>20</v>
      </c>
      <c r="X34" s="55"/>
      <c r="Y34" s="46" t="s">
        <v>39</v>
      </c>
      <c r="Z34" s="46" t="s">
        <v>52</v>
      </c>
      <c r="AA34" s="46">
        <v>20</v>
      </c>
      <c r="AB34" s="55"/>
      <c r="AC34" s="46" t="s">
        <v>39</v>
      </c>
      <c r="AD34" s="46" t="s">
        <v>52</v>
      </c>
      <c r="AE34" s="46">
        <v>20</v>
      </c>
      <c r="AF34" s="55"/>
      <c r="AG34" s="40" t="s">
        <v>39</v>
      </c>
      <c r="AH34" s="40" t="s">
        <v>52</v>
      </c>
      <c r="AI34" s="40">
        <v>0</v>
      </c>
      <c r="AJ34" s="55"/>
      <c r="AK34" s="46" t="s">
        <v>39</v>
      </c>
      <c r="AL34" s="46" t="s">
        <v>52</v>
      </c>
      <c r="AM34" s="46">
        <v>20</v>
      </c>
      <c r="AN34" s="55"/>
      <c r="AO34" s="46" t="s">
        <v>39</v>
      </c>
      <c r="AP34" s="46" t="s">
        <v>52</v>
      </c>
      <c r="AQ34" s="46">
        <v>20</v>
      </c>
      <c r="AR34" s="55"/>
    </row>
    <row r="35" spans="1:44" ht="25.5" x14ac:dyDescent="0.2">
      <c r="A35" s="46" t="s">
        <v>53</v>
      </c>
      <c r="B35" s="46" t="s">
        <v>50</v>
      </c>
      <c r="C35" s="46">
        <v>25</v>
      </c>
      <c r="D35" s="55"/>
      <c r="E35" s="46" t="s">
        <v>53</v>
      </c>
      <c r="F35" s="46" t="s">
        <v>50</v>
      </c>
      <c r="G35" s="46">
        <v>25</v>
      </c>
      <c r="H35" s="55"/>
      <c r="I35" s="46" t="s">
        <v>53</v>
      </c>
      <c r="J35" s="46" t="s">
        <v>50</v>
      </c>
      <c r="K35" s="46">
        <v>25</v>
      </c>
      <c r="L35" s="55"/>
      <c r="M35" s="46" t="s">
        <v>53</v>
      </c>
      <c r="N35" s="46" t="s">
        <v>50</v>
      </c>
      <c r="O35" s="46">
        <v>25</v>
      </c>
      <c r="P35" s="55"/>
      <c r="Q35" s="46" t="s">
        <v>53</v>
      </c>
      <c r="R35" s="46" t="s">
        <v>50</v>
      </c>
      <c r="S35" s="46">
        <v>25</v>
      </c>
      <c r="T35" s="55"/>
      <c r="U35" s="46" t="s">
        <v>53</v>
      </c>
      <c r="V35" s="46" t="s">
        <v>50</v>
      </c>
      <c r="W35" s="46">
        <v>25</v>
      </c>
      <c r="X35" s="55"/>
      <c r="Y35" s="46" t="s">
        <v>53</v>
      </c>
      <c r="Z35" s="46" t="s">
        <v>50</v>
      </c>
      <c r="AA35" s="46">
        <v>25</v>
      </c>
      <c r="AB35" s="55"/>
      <c r="AC35" s="46" t="s">
        <v>53</v>
      </c>
      <c r="AD35" s="46" t="s">
        <v>50</v>
      </c>
      <c r="AE35" s="46">
        <v>25</v>
      </c>
      <c r="AF35" s="55"/>
      <c r="AG35" s="40" t="s">
        <v>53</v>
      </c>
      <c r="AH35" s="40" t="s">
        <v>50</v>
      </c>
      <c r="AI35" s="40">
        <v>0</v>
      </c>
      <c r="AJ35" s="55"/>
      <c r="AK35" s="46" t="s">
        <v>53</v>
      </c>
      <c r="AL35" s="46" t="s">
        <v>50</v>
      </c>
      <c r="AM35" s="46">
        <v>25</v>
      </c>
      <c r="AN35" s="55"/>
      <c r="AO35" s="46" t="s">
        <v>53</v>
      </c>
      <c r="AP35" s="46" t="s">
        <v>50</v>
      </c>
      <c r="AQ35" s="46">
        <v>25</v>
      </c>
      <c r="AR35" s="55"/>
    </row>
    <row r="36" spans="1:44" x14ac:dyDescent="0.2">
      <c r="A36" s="56" t="s">
        <v>32</v>
      </c>
      <c r="B36" s="56"/>
      <c r="C36" s="53">
        <f>SUM(C32:C35)</f>
        <v>100</v>
      </c>
      <c r="D36" s="54">
        <v>1.55</v>
      </c>
      <c r="E36" s="56" t="s">
        <v>32</v>
      </c>
      <c r="F36" s="56"/>
      <c r="G36" s="53">
        <f>SUM(G32:G35)</f>
        <v>100</v>
      </c>
      <c r="H36" s="54">
        <v>1.55</v>
      </c>
      <c r="I36" s="56" t="s">
        <v>32</v>
      </c>
      <c r="J36" s="56"/>
      <c r="K36" s="53">
        <f>SUM(K32:K35)</f>
        <v>100</v>
      </c>
      <c r="L36" s="54">
        <v>1.55</v>
      </c>
      <c r="M36" s="56" t="s">
        <v>32</v>
      </c>
      <c r="N36" s="56"/>
      <c r="O36" s="53">
        <f>SUM(O32:O35)</f>
        <v>100</v>
      </c>
      <c r="P36" s="54">
        <v>1.55</v>
      </c>
      <c r="Q36" s="56" t="s">
        <v>32</v>
      </c>
      <c r="R36" s="56"/>
      <c r="S36" s="53">
        <f>SUM(S32:S35)</f>
        <v>100</v>
      </c>
      <c r="T36" s="54">
        <v>1.55</v>
      </c>
      <c r="U36" s="56" t="s">
        <v>32</v>
      </c>
      <c r="V36" s="56"/>
      <c r="W36" s="53">
        <f>SUM(W32:W35)</f>
        <v>100</v>
      </c>
      <c r="X36" s="54">
        <v>1.55</v>
      </c>
      <c r="Y36" s="56" t="s">
        <v>32</v>
      </c>
      <c r="Z36" s="56"/>
      <c r="AA36" s="53">
        <f>SUM(AA32:AA35)</f>
        <v>100</v>
      </c>
      <c r="AB36" s="54">
        <v>1.55</v>
      </c>
      <c r="AC36" s="56" t="s">
        <v>32</v>
      </c>
      <c r="AD36" s="56"/>
      <c r="AE36" s="53">
        <f>SUM(AE32:AE35)</f>
        <v>100</v>
      </c>
      <c r="AF36" s="54">
        <v>1.55</v>
      </c>
      <c r="AG36" s="56" t="s">
        <v>32</v>
      </c>
      <c r="AH36" s="56"/>
      <c r="AI36" s="53">
        <f>SUM(AI32:AI35)</f>
        <v>0</v>
      </c>
      <c r="AJ36" s="54"/>
      <c r="AK36" s="56" t="s">
        <v>32</v>
      </c>
      <c r="AL36" s="56"/>
      <c r="AM36" s="53">
        <f>SUM(AM32:AM35)</f>
        <v>100</v>
      </c>
      <c r="AN36" s="54">
        <v>1.55</v>
      </c>
      <c r="AO36" s="56" t="s">
        <v>32</v>
      </c>
      <c r="AP36" s="56"/>
      <c r="AQ36" s="53">
        <f>SUM(AQ32:AQ35)</f>
        <v>100</v>
      </c>
      <c r="AR36" s="54">
        <v>1.55</v>
      </c>
    </row>
    <row r="37" spans="1:44" ht="50.1" customHeight="1" x14ac:dyDescent="0.2">
      <c r="A37" s="57" t="s">
        <v>93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</row>
  </sheetData>
  <mergeCells count="177">
    <mergeCell ref="A30:B30"/>
    <mergeCell ref="C31:D31"/>
    <mergeCell ref="D32:D35"/>
    <mergeCell ref="A36:B36"/>
    <mergeCell ref="E1:H1"/>
    <mergeCell ref="E2:H2"/>
    <mergeCell ref="E3:H3"/>
    <mergeCell ref="E4:F4"/>
    <mergeCell ref="A15:B15"/>
    <mergeCell ref="C16:D16"/>
    <mergeCell ref="D17:D23"/>
    <mergeCell ref="A24:B24"/>
    <mergeCell ref="C25:D25"/>
    <mergeCell ref="D26:D29"/>
    <mergeCell ref="C6:D6"/>
    <mergeCell ref="D7:D14"/>
    <mergeCell ref="A1:D1"/>
    <mergeCell ref="A2:D2"/>
    <mergeCell ref="A3:D3"/>
    <mergeCell ref="A4:B4"/>
    <mergeCell ref="H26:H29"/>
    <mergeCell ref="E30:F30"/>
    <mergeCell ref="G31:H31"/>
    <mergeCell ref="H32:H35"/>
    <mergeCell ref="E36:F36"/>
    <mergeCell ref="H7:H14"/>
    <mergeCell ref="E15:F15"/>
    <mergeCell ref="G16:H16"/>
    <mergeCell ref="H17:H23"/>
    <mergeCell ref="E24:F24"/>
    <mergeCell ref="G25:H25"/>
    <mergeCell ref="O6:P6"/>
    <mergeCell ref="I30:J30"/>
    <mergeCell ref="K31:L31"/>
    <mergeCell ref="L32:L35"/>
    <mergeCell ref="I36:J36"/>
    <mergeCell ref="L26:L29"/>
    <mergeCell ref="P26:P29"/>
    <mergeCell ref="M30:N30"/>
    <mergeCell ref="O31:P31"/>
    <mergeCell ref="P32:P35"/>
    <mergeCell ref="M36:N36"/>
    <mergeCell ref="G6:H6"/>
    <mergeCell ref="M1:P1"/>
    <mergeCell ref="M2:P2"/>
    <mergeCell ref="M3:P3"/>
    <mergeCell ref="M4:N4"/>
    <mergeCell ref="I15:J15"/>
    <mergeCell ref="K16:L16"/>
    <mergeCell ref="L17:L23"/>
    <mergeCell ref="I24:J24"/>
    <mergeCell ref="K25:L25"/>
    <mergeCell ref="K6:L6"/>
    <mergeCell ref="L7:L14"/>
    <mergeCell ref="I1:L1"/>
    <mergeCell ref="I2:L2"/>
    <mergeCell ref="I3:L3"/>
    <mergeCell ref="I4:J4"/>
    <mergeCell ref="P7:P14"/>
    <mergeCell ref="M15:N15"/>
    <mergeCell ref="O16:P16"/>
    <mergeCell ref="P17:P23"/>
    <mergeCell ref="M24:N24"/>
    <mergeCell ref="O25:P25"/>
    <mergeCell ref="Q30:R30"/>
    <mergeCell ref="S31:T31"/>
    <mergeCell ref="T32:T35"/>
    <mergeCell ref="Q36:R36"/>
    <mergeCell ref="U1:X1"/>
    <mergeCell ref="U2:X2"/>
    <mergeCell ref="U3:X3"/>
    <mergeCell ref="U4:V4"/>
    <mergeCell ref="Q15:R15"/>
    <mergeCell ref="S16:T16"/>
    <mergeCell ref="T17:T23"/>
    <mergeCell ref="Q24:R24"/>
    <mergeCell ref="S25:T25"/>
    <mergeCell ref="T26:T29"/>
    <mergeCell ref="S6:T6"/>
    <mergeCell ref="T7:T14"/>
    <mergeCell ref="Q1:T1"/>
    <mergeCell ref="Q2:T2"/>
    <mergeCell ref="Q3:T3"/>
    <mergeCell ref="Q4:R4"/>
    <mergeCell ref="X32:X35"/>
    <mergeCell ref="U36:V36"/>
    <mergeCell ref="X7:X14"/>
    <mergeCell ref="U15:V15"/>
    <mergeCell ref="W16:X16"/>
    <mergeCell ref="X17:X23"/>
    <mergeCell ref="U24:V24"/>
    <mergeCell ref="W25:X25"/>
    <mergeCell ref="W6:X6"/>
    <mergeCell ref="AA6:AB6"/>
    <mergeCell ref="AB7:AB14"/>
    <mergeCell ref="Y1:AB1"/>
    <mergeCell ref="Y2:AB2"/>
    <mergeCell ref="Y3:AB3"/>
    <mergeCell ref="Y4:Z4"/>
    <mergeCell ref="X26:X29"/>
    <mergeCell ref="U30:V30"/>
    <mergeCell ref="W31:X31"/>
    <mergeCell ref="AA31:AB31"/>
    <mergeCell ref="AB32:AB35"/>
    <mergeCell ref="Y36:Z36"/>
    <mergeCell ref="Y15:Z15"/>
    <mergeCell ref="AA16:AB16"/>
    <mergeCell ref="AB17:AB23"/>
    <mergeCell ref="Y24:Z24"/>
    <mergeCell ref="AA25:AB25"/>
    <mergeCell ref="AB26:AB29"/>
    <mergeCell ref="AI6:AJ6"/>
    <mergeCell ref="AJ7:AJ14"/>
    <mergeCell ref="AG1:AJ1"/>
    <mergeCell ref="AG2:AJ2"/>
    <mergeCell ref="AG3:AJ3"/>
    <mergeCell ref="AG4:AH4"/>
    <mergeCell ref="AF26:AF29"/>
    <mergeCell ref="AC30:AD30"/>
    <mergeCell ref="AE31:AF31"/>
    <mergeCell ref="AC1:AF1"/>
    <mergeCell ref="AC2:AF2"/>
    <mergeCell ref="AC3:AF3"/>
    <mergeCell ref="AC4:AD4"/>
    <mergeCell ref="AF7:AF14"/>
    <mergeCell ref="AC15:AD15"/>
    <mergeCell ref="AE16:AF16"/>
    <mergeCell ref="AF17:AF23"/>
    <mergeCell ref="AC24:AD24"/>
    <mergeCell ref="AE25:AF25"/>
    <mergeCell ref="AE6:AF6"/>
    <mergeCell ref="AQ6:AR6"/>
    <mergeCell ref="AR7:AR14"/>
    <mergeCell ref="AO1:AR1"/>
    <mergeCell ref="AO2:AR2"/>
    <mergeCell ref="AO3:AR3"/>
    <mergeCell ref="AO4:AP4"/>
    <mergeCell ref="AN26:AN29"/>
    <mergeCell ref="AK30:AL30"/>
    <mergeCell ref="AM31:AN31"/>
    <mergeCell ref="AN7:AN14"/>
    <mergeCell ref="AK15:AL15"/>
    <mergeCell ref="AM16:AN16"/>
    <mergeCell ref="AN17:AN23"/>
    <mergeCell ref="AK24:AL24"/>
    <mergeCell ref="AM25:AN25"/>
    <mergeCell ref="AM6:AN6"/>
    <mergeCell ref="AK1:AN1"/>
    <mergeCell ref="AK2:AN2"/>
    <mergeCell ref="AK3:AN3"/>
    <mergeCell ref="AK4:AL4"/>
    <mergeCell ref="AO30:AP30"/>
    <mergeCell ref="AQ31:AR31"/>
    <mergeCell ref="AR32:AR35"/>
    <mergeCell ref="AO36:AP36"/>
    <mergeCell ref="A37:AR37"/>
    <mergeCell ref="AO15:AP15"/>
    <mergeCell ref="AQ16:AR16"/>
    <mergeCell ref="AR17:AR23"/>
    <mergeCell ref="AO24:AP24"/>
    <mergeCell ref="AQ25:AR25"/>
    <mergeCell ref="AR26:AR29"/>
    <mergeCell ref="AN32:AN35"/>
    <mergeCell ref="AK36:AL36"/>
    <mergeCell ref="AG30:AH30"/>
    <mergeCell ref="AI31:AJ31"/>
    <mergeCell ref="AJ32:AJ35"/>
    <mergeCell ref="AG36:AH36"/>
    <mergeCell ref="AG15:AH15"/>
    <mergeCell ref="AI16:AJ16"/>
    <mergeCell ref="AJ17:AJ23"/>
    <mergeCell ref="AG24:AH24"/>
    <mergeCell ref="AI25:AJ25"/>
    <mergeCell ref="AJ26:AJ29"/>
    <mergeCell ref="AF32:AF35"/>
    <mergeCell ref="AC36:AD36"/>
    <mergeCell ref="Y30:Z30"/>
  </mergeCells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28686" r:id="rId3" name="Control 14">
          <controlPr defaultSize="0" r:id="rId4">
            <anchor moveWithCells="1">
              <from>
                <xdr:col>20</xdr:col>
                <xdr:colOff>1304925</xdr:colOff>
                <xdr:row>23</xdr:row>
                <xdr:rowOff>28575</xdr:rowOff>
              </from>
              <to>
                <xdr:col>21</xdr:col>
                <xdr:colOff>590550</xdr:colOff>
                <xdr:row>24</xdr:row>
                <xdr:rowOff>47625</xdr:rowOff>
              </to>
            </anchor>
          </controlPr>
        </control>
      </mc:Choice>
      <mc:Fallback>
        <control shapeId="28686" r:id="rId3" name="Control 14"/>
      </mc:Fallback>
    </mc:AlternateContent>
    <mc:AlternateContent xmlns:mc="http://schemas.openxmlformats.org/markup-compatibility/2006">
      <mc:Choice Requires="x14">
        <control shapeId="28685" r:id="rId5" name="Control 13">
          <controlPr defaultSize="0" r:id="rId6">
            <anchor moveWithCells="1">
              <from>
                <xdr:col>20</xdr:col>
                <xdr:colOff>1304925</xdr:colOff>
                <xdr:row>23</xdr:row>
                <xdr:rowOff>28575</xdr:rowOff>
              </from>
              <to>
                <xdr:col>21</xdr:col>
                <xdr:colOff>590550</xdr:colOff>
                <xdr:row>24</xdr:row>
                <xdr:rowOff>47625</xdr:rowOff>
              </to>
            </anchor>
          </controlPr>
        </control>
      </mc:Choice>
      <mc:Fallback>
        <control shapeId="28685" r:id="rId5" name="Control 13"/>
      </mc:Fallback>
    </mc:AlternateContent>
    <mc:AlternateContent xmlns:mc="http://schemas.openxmlformats.org/markup-compatibility/2006">
      <mc:Choice Requires="x14">
        <control shapeId="28684" r:id="rId7" name="Control 12">
          <controlPr defaultSize="0" r:id="rId8">
            <anchor moveWithCells="1">
              <from>
                <xdr:col>20</xdr:col>
                <xdr:colOff>1304925</xdr:colOff>
                <xdr:row>23</xdr:row>
                <xdr:rowOff>28575</xdr:rowOff>
              </from>
              <to>
                <xdr:col>21</xdr:col>
                <xdr:colOff>590550</xdr:colOff>
                <xdr:row>24</xdr:row>
                <xdr:rowOff>47625</xdr:rowOff>
              </to>
            </anchor>
          </controlPr>
        </control>
      </mc:Choice>
      <mc:Fallback>
        <control shapeId="28684" r:id="rId7" name="Control 12"/>
      </mc:Fallback>
    </mc:AlternateContent>
    <mc:AlternateContent xmlns:mc="http://schemas.openxmlformats.org/markup-compatibility/2006">
      <mc:Choice Requires="x14">
        <control shapeId="28683" r:id="rId9" name="Control 11">
          <controlPr defaultSize="0" r:id="rId8">
            <anchor moveWithCells="1">
              <from>
                <xdr:col>20</xdr:col>
                <xdr:colOff>1304925</xdr:colOff>
                <xdr:row>23</xdr:row>
                <xdr:rowOff>28575</xdr:rowOff>
              </from>
              <to>
                <xdr:col>21</xdr:col>
                <xdr:colOff>590550</xdr:colOff>
                <xdr:row>24</xdr:row>
                <xdr:rowOff>47625</xdr:rowOff>
              </to>
            </anchor>
          </controlPr>
        </control>
      </mc:Choice>
      <mc:Fallback>
        <control shapeId="28683" r:id="rId9" name="Control 11"/>
      </mc:Fallback>
    </mc:AlternateContent>
    <mc:AlternateContent xmlns:mc="http://schemas.openxmlformats.org/markup-compatibility/2006">
      <mc:Choice Requires="x14">
        <control shapeId="28682" r:id="rId10" name="Control 10">
          <controlPr defaultSize="0" r:id="rId8">
            <anchor moveWithCells="1">
              <from>
                <xdr:col>20</xdr:col>
                <xdr:colOff>1304925</xdr:colOff>
                <xdr:row>23</xdr:row>
                <xdr:rowOff>28575</xdr:rowOff>
              </from>
              <to>
                <xdr:col>21</xdr:col>
                <xdr:colOff>590550</xdr:colOff>
                <xdr:row>24</xdr:row>
                <xdr:rowOff>47625</xdr:rowOff>
              </to>
            </anchor>
          </controlPr>
        </control>
      </mc:Choice>
      <mc:Fallback>
        <control shapeId="28682" r:id="rId10" name="Control 10"/>
      </mc:Fallback>
    </mc:AlternateContent>
    <mc:AlternateContent xmlns:mc="http://schemas.openxmlformats.org/markup-compatibility/2006">
      <mc:Choice Requires="x14">
        <control shapeId="28681" r:id="rId11" name="Control 9">
          <controlPr defaultSize="0" r:id="rId8">
            <anchor moveWithCells="1">
              <from>
                <xdr:col>20</xdr:col>
                <xdr:colOff>1304925</xdr:colOff>
                <xdr:row>23</xdr:row>
                <xdr:rowOff>28575</xdr:rowOff>
              </from>
              <to>
                <xdr:col>21</xdr:col>
                <xdr:colOff>590550</xdr:colOff>
                <xdr:row>24</xdr:row>
                <xdr:rowOff>47625</xdr:rowOff>
              </to>
            </anchor>
          </controlPr>
        </control>
      </mc:Choice>
      <mc:Fallback>
        <control shapeId="28681" r:id="rId11" name="Control 9"/>
      </mc:Fallback>
    </mc:AlternateContent>
    <mc:AlternateContent xmlns:mc="http://schemas.openxmlformats.org/markup-compatibility/2006">
      <mc:Choice Requires="x14">
        <control shapeId="28680" r:id="rId12" name="Control 8">
          <controlPr defaultSize="0" r:id="rId8">
            <anchor moveWithCells="1">
              <from>
                <xdr:col>20</xdr:col>
                <xdr:colOff>1304925</xdr:colOff>
                <xdr:row>23</xdr:row>
                <xdr:rowOff>28575</xdr:rowOff>
              </from>
              <to>
                <xdr:col>21</xdr:col>
                <xdr:colOff>590550</xdr:colOff>
                <xdr:row>24</xdr:row>
                <xdr:rowOff>47625</xdr:rowOff>
              </to>
            </anchor>
          </controlPr>
        </control>
      </mc:Choice>
      <mc:Fallback>
        <control shapeId="28680" r:id="rId12" name="Control 8"/>
      </mc:Fallback>
    </mc:AlternateContent>
    <mc:AlternateContent xmlns:mc="http://schemas.openxmlformats.org/markup-compatibility/2006">
      <mc:Choice Requires="x14">
        <control shapeId="28679" r:id="rId13" name="Control 7">
          <controlPr defaultSize="0" r:id="rId8">
            <anchor moveWithCells="1">
              <from>
                <xdr:col>20</xdr:col>
                <xdr:colOff>1304925</xdr:colOff>
                <xdr:row>23</xdr:row>
                <xdr:rowOff>28575</xdr:rowOff>
              </from>
              <to>
                <xdr:col>21</xdr:col>
                <xdr:colOff>590550</xdr:colOff>
                <xdr:row>24</xdr:row>
                <xdr:rowOff>47625</xdr:rowOff>
              </to>
            </anchor>
          </controlPr>
        </control>
      </mc:Choice>
      <mc:Fallback>
        <control shapeId="28679" r:id="rId13" name="Control 7"/>
      </mc:Fallback>
    </mc:AlternateContent>
    <mc:AlternateContent xmlns:mc="http://schemas.openxmlformats.org/markup-compatibility/2006">
      <mc:Choice Requires="x14">
        <control shapeId="28678" r:id="rId14" name="Control 6">
          <controlPr defaultSize="0" r:id="rId8">
            <anchor moveWithCells="1">
              <from>
                <xdr:col>20</xdr:col>
                <xdr:colOff>1304925</xdr:colOff>
                <xdr:row>23</xdr:row>
                <xdr:rowOff>28575</xdr:rowOff>
              </from>
              <to>
                <xdr:col>21</xdr:col>
                <xdr:colOff>590550</xdr:colOff>
                <xdr:row>24</xdr:row>
                <xdr:rowOff>47625</xdr:rowOff>
              </to>
            </anchor>
          </controlPr>
        </control>
      </mc:Choice>
      <mc:Fallback>
        <control shapeId="28678" r:id="rId14" name="Control 6"/>
      </mc:Fallback>
    </mc:AlternateContent>
    <mc:AlternateContent xmlns:mc="http://schemas.openxmlformats.org/markup-compatibility/2006">
      <mc:Choice Requires="x14">
        <control shapeId="28677" r:id="rId15" name="Control 5">
          <controlPr defaultSize="0" r:id="rId8">
            <anchor moveWithCells="1">
              <from>
                <xdr:col>20</xdr:col>
                <xdr:colOff>1304925</xdr:colOff>
                <xdr:row>23</xdr:row>
                <xdr:rowOff>28575</xdr:rowOff>
              </from>
              <to>
                <xdr:col>21</xdr:col>
                <xdr:colOff>590550</xdr:colOff>
                <xdr:row>24</xdr:row>
                <xdr:rowOff>47625</xdr:rowOff>
              </to>
            </anchor>
          </controlPr>
        </control>
      </mc:Choice>
      <mc:Fallback>
        <control shapeId="28677" r:id="rId15" name="Control 5"/>
      </mc:Fallback>
    </mc:AlternateContent>
    <mc:AlternateContent xmlns:mc="http://schemas.openxmlformats.org/markup-compatibility/2006">
      <mc:Choice Requires="x14">
        <control shapeId="28676" r:id="rId16" name="Control 4">
          <controlPr defaultSize="0" r:id="rId8">
            <anchor moveWithCells="1">
              <from>
                <xdr:col>20</xdr:col>
                <xdr:colOff>1304925</xdr:colOff>
                <xdr:row>23</xdr:row>
                <xdr:rowOff>28575</xdr:rowOff>
              </from>
              <to>
                <xdr:col>21</xdr:col>
                <xdr:colOff>590550</xdr:colOff>
                <xdr:row>24</xdr:row>
                <xdr:rowOff>47625</xdr:rowOff>
              </to>
            </anchor>
          </controlPr>
        </control>
      </mc:Choice>
      <mc:Fallback>
        <control shapeId="28676" r:id="rId16" name="Control 4"/>
      </mc:Fallback>
    </mc:AlternateContent>
    <mc:AlternateContent xmlns:mc="http://schemas.openxmlformats.org/markup-compatibility/2006">
      <mc:Choice Requires="x14">
        <control shapeId="28675" r:id="rId17" name="Control 3">
          <controlPr defaultSize="0" r:id="rId8">
            <anchor moveWithCells="1">
              <from>
                <xdr:col>20</xdr:col>
                <xdr:colOff>1304925</xdr:colOff>
                <xdr:row>23</xdr:row>
                <xdr:rowOff>28575</xdr:rowOff>
              </from>
              <to>
                <xdr:col>21</xdr:col>
                <xdr:colOff>590550</xdr:colOff>
                <xdr:row>24</xdr:row>
                <xdr:rowOff>47625</xdr:rowOff>
              </to>
            </anchor>
          </controlPr>
        </control>
      </mc:Choice>
      <mc:Fallback>
        <control shapeId="28675" r:id="rId17" name="Control 3"/>
      </mc:Fallback>
    </mc:AlternateContent>
    <mc:AlternateContent xmlns:mc="http://schemas.openxmlformats.org/markup-compatibility/2006">
      <mc:Choice Requires="x14">
        <control shapeId="28674" r:id="rId18" name="Control 2">
          <controlPr defaultSize="0" r:id="rId8">
            <anchor moveWithCells="1">
              <from>
                <xdr:col>20</xdr:col>
                <xdr:colOff>942975</xdr:colOff>
                <xdr:row>23</xdr:row>
                <xdr:rowOff>28575</xdr:rowOff>
              </from>
              <to>
                <xdr:col>21</xdr:col>
                <xdr:colOff>228600</xdr:colOff>
                <xdr:row>24</xdr:row>
                <xdr:rowOff>47625</xdr:rowOff>
              </to>
            </anchor>
          </controlPr>
        </control>
      </mc:Choice>
      <mc:Fallback>
        <control shapeId="28674" r:id="rId18" name="Control 2"/>
      </mc:Fallback>
    </mc:AlternateContent>
    <mc:AlternateContent xmlns:mc="http://schemas.openxmlformats.org/markup-compatibility/2006">
      <mc:Choice Requires="x14">
        <control shapeId="28673" r:id="rId19" name="Control 1">
          <controlPr defaultSize="0" r:id="rId8">
            <anchor moveWithCells="1">
              <from>
                <xdr:col>19</xdr:col>
                <xdr:colOff>1304925</xdr:colOff>
                <xdr:row>23</xdr:row>
                <xdr:rowOff>28575</xdr:rowOff>
              </from>
              <to>
                <xdr:col>20</xdr:col>
                <xdr:colOff>590550</xdr:colOff>
                <xdr:row>24</xdr:row>
                <xdr:rowOff>47625</xdr:rowOff>
              </to>
            </anchor>
          </controlPr>
        </control>
      </mc:Choice>
      <mc:Fallback>
        <control shapeId="28673" r:id="rId19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N172"/>
  <sheetViews>
    <sheetView view="pageBreakPreview" zoomScale="76" zoomScaleNormal="85" zoomScaleSheetLayoutView="76" workbookViewId="0">
      <pane xSplit="2" ySplit="4" topLeftCell="C17" activePane="bottomRight" state="frozen"/>
      <selection pane="topRight" activeCell="C1" sqref="C1"/>
      <selection pane="bottomLeft" activeCell="A5" sqref="A5"/>
      <selection pane="bottomRight" activeCell="N27" sqref="N27"/>
    </sheetView>
  </sheetViews>
  <sheetFormatPr defaultRowHeight="18" x14ac:dyDescent="0.25"/>
  <cols>
    <col min="1" max="1" width="8.42578125" style="14" customWidth="1"/>
    <col min="2" max="2" width="52.28515625" style="14" customWidth="1"/>
    <col min="3" max="3" width="17" style="16" customWidth="1"/>
    <col min="4" max="5" width="10" style="14" customWidth="1"/>
    <col min="6" max="6" width="10" style="26" customWidth="1"/>
    <col min="7" max="7" width="10" style="14" customWidth="1"/>
    <col min="8" max="8" width="16.85546875" style="15" customWidth="1"/>
    <col min="9" max="12" width="17.140625" style="14" customWidth="1"/>
    <col min="13" max="13" width="17.140625" style="26" customWidth="1"/>
    <col min="14" max="14" width="17.140625" style="14" customWidth="1"/>
    <col min="15" max="16384" width="9.140625" style="14"/>
  </cols>
  <sheetData>
    <row r="1" spans="1:14" s="16" customFormat="1" ht="57.75" customHeight="1" x14ac:dyDescent="0.25">
      <c r="A1" s="70" t="s">
        <v>46</v>
      </c>
      <c r="B1" s="71"/>
      <c r="C1" s="72">
        <v>43906</v>
      </c>
      <c r="D1" s="70"/>
      <c r="E1" s="70"/>
      <c r="F1" s="70"/>
      <c r="G1" s="73" t="s">
        <v>47</v>
      </c>
      <c r="H1" s="73"/>
      <c r="M1" s="27"/>
    </row>
    <row r="2" spans="1:14" ht="31.5" customHeight="1" x14ac:dyDescent="0.2">
      <c r="A2" s="74" t="s">
        <v>64</v>
      </c>
      <c r="B2" s="75"/>
      <c r="C2" s="75"/>
      <c r="D2" s="75"/>
      <c r="E2" s="75"/>
      <c r="F2" s="75"/>
      <c r="G2" s="75"/>
      <c r="H2" s="75"/>
    </row>
    <row r="3" spans="1:14" ht="12.75" customHeight="1" thickBot="1" x14ac:dyDescent="0.25">
      <c r="A3" s="76" t="s">
        <v>40</v>
      </c>
      <c r="B3" s="77"/>
      <c r="C3" s="77"/>
      <c r="D3" s="77"/>
      <c r="E3" s="77"/>
      <c r="F3" s="77"/>
      <c r="G3" s="77"/>
      <c r="H3" s="77"/>
    </row>
    <row r="4" spans="1:14" s="23" customFormat="1" ht="38.25" customHeight="1" thickBot="1" x14ac:dyDescent="0.25">
      <c r="A4" s="78" t="s">
        <v>37</v>
      </c>
      <c r="B4" s="79"/>
      <c r="C4" s="7" t="s">
        <v>17</v>
      </c>
      <c r="D4" s="7" t="s">
        <v>8</v>
      </c>
      <c r="E4" s="7" t="s">
        <v>9</v>
      </c>
      <c r="F4" s="35" t="s">
        <v>10</v>
      </c>
      <c r="G4" s="7" t="s">
        <v>11</v>
      </c>
      <c r="H4" s="8" t="s">
        <v>57</v>
      </c>
      <c r="I4" s="1" t="s">
        <v>18</v>
      </c>
      <c r="J4" s="2" t="s">
        <v>19</v>
      </c>
      <c r="K4" s="3" t="s">
        <v>20</v>
      </c>
      <c r="L4" s="25" t="s">
        <v>44</v>
      </c>
      <c r="M4" s="25" t="s">
        <v>45</v>
      </c>
      <c r="N4" s="24" t="s">
        <v>41</v>
      </c>
    </row>
    <row r="5" spans="1:14" ht="85.5" customHeight="1" thickBot="1" x14ac:dyDescent="0.25">
      <c r="A5" s="81" t="s">
        <v>61</v>
      </c>
      <c r="B5" s="30" t="s">
        <v>21</v>
      </c>
      <c r="C5" s="28" t="s">
        <v>65</v>
      </c>
      <c r="D5" s="11">
        <f t="shared" ref="D5" si="0">F5+E5</f>
        <v>500</v>
      </c>
      <c r="E5" s="12">
        <v>100</v>
      </c>
      <c r="F5" s="36">
        <v>400</v>
      </c>
      <c r="G5" s="12">
        <v>250</v>
      </c>
      <c r="H5" s="13">
        <f t="shared" ref="H5:H14" si="1">F5-G5</f>
        <v>150</v>
      </c>
      <c r="I5" s="22">
        <v>621</v>
      </c>
      <c r="J5" s="21">
        <v>150</v>
      </c>
      <c r="K5" s="20">
        <f t="shared" ref="K5" si="2">H5-J5</f>
        <v>0</v>
      </c>
      <c r="L5" s="18">
        <v>0.39</v>
      </c>
      <c r="M5" s="18">
        <v>5</v>
      </c>
      <c r="N5" s="38">
        <f>H5*24*L5*M5</f>
        <v>7020</v>
      </c>
    </row>
    <row r="6" spans="1:14" ht="85.5" customHeight="1" thickBot="1" x14ac:dyDescent="0.25">
      <c r="A6" s="82"/>
      <c r="B6" s="30" t="s">
        <v>21</v>
      </c>
      <c r="C6" s="28" t="s">
        <v>66</v>
      </c>
      <c r="D6" s="11">
        <f t="shared" ref="D6" si="3">F6+E6</f>
        <v>550</v>
      </c>
      <c r="E6" s="12">
        <v>100</v>
      </c>
      <c r="F6" s="36">
        <v>450</v>
      </c>
      <c r="G6" s="12">
        <v>250</v>
      </c>
      <c r="H6" s="13">
        <f t="shared" ref="H6" si="4">F6-G6</f>
        <v>200</v>
      </c>
      <c r="I6" s="22">
        <v>643</v>
      </c>
      <c r="J6" s="21">
        <v>200</v>
      </c>
      <c r="K6" s="20">
        <f t="shared" ref="K6:K9" si="5">H6-J6</f>
        <v>0</v>
      </c>
      <c r="L6" s="18">
        <v>0.35</v>
      </c>
      <c r="M6" s="18">
        <v>7</v>
      </c>
      <c r="N6" s="38">
        <f t="shared" ref="N6:N26" si="6">H6*24*L6*M6</f>
        <v>11760</v>
      </c>
    </row>
    <row r="7" spans="1:14" ht="85.5" customHeight="1" thickBot="1" x14ac:dyDescent="0.25">
      <c r="A7" s="82"/>
      <c r="B7" s="30" t="s">
        <v>21</v>
      </c>
      <c r="C7" s="28" t="s">
        <v>67</v>
      </c>
      <c r="D7" s="11">
        <f t="shared" ref="D7" si="7">F7+E7</f>
        <v>700</v>
      </c>
      <c r="E7" s="12">
        <v>100</v>
      </c>
      <c r="F7" s="36">
        <v>600</v>
      </c>
      <c r="G7" s="12">
        <v>250</v>
      </c>
      <c r="H7" s="13">
        <f t="shared" ref="H7" si="8">F7-G7</f>
        <v>350</v>
      </c>
      <c r="I7" s="22">
        <v>732</v>
      </c>
      <c r="J7" s="21">
        <v>350</v>
      </c>
      <c r="K7" s="20">
        <f t="shared" si="5"/>
        <v>0</v>
      </c>
      <c r="L7" s="18">
        <v>0.25</v>
      </c>
      <c r="M7" s="18">
        <v>9</v>
      </c>
      <c r="N7" s="38">
        <f t="shared" si="6"/>
        <v>18900</v>
      </c>
    </row>
    <row r="8" spans="1:14" ht="85.5" customHeight="1" thickBot="1" x14ac:dyDescent="0.25">
      <c r="A8" s="82"/>
      <c r="B8" s="30" t="s">
        <v>21</v>
      </c>
      <c r="C8" s="28" t="s">
        <v>68</v>
      </c>
      <c r="D8" s="11">
        <f t="shared" ref="D8" si="9">F8+E8</f>
        <v>500</v>
      </c>
      <c r="E8" s="12">
        <v>100</v>
      </c>
      <c r="F8" s="36">
        <v>400</v>
      </c>
      <c r="G8" s="12">
        <v>250</v>
      </c>
      <c r="H8" s="13">
        <f t="shared" ref="H8" si="10">F8-G8</f>
        <v>150</v>
      </c>
      <c r="I8" s="22">
        <v>623</v>
      </c>
      <c r="J8" s="21">
        <v>150</v>
      </c>
      <c r="K8" s="20">
        <f t="shared" si="5"/>
        <v>0</v>
      </c>
      <c r="L8" s="18">
        <v>0.51</v>
      </c>
      <c r="M8" s="18">
        <v>3</v>
      </c>
      <c r="N8" s="38">
        <f t="shared" si="6"/>
        <v>5508</v>
      </c>
    </row>
    <row r="9" spans="1:14" ht="85.5" customHeight="1" thickBot="1" x14ac:dyDescent="0.25">
      <c r="A9" s="82"/>
      <c r="B9" s="30" t="s">
        <v>21</v>
      </c>
      <c r="C9" s="28" t="s">
        <v>69</v>
      </c>
      <c r="D9" s="11">
        <f t="shared" ref="D9" si="11">F9+E9</f>
        <v>650</v>
      </c>
      <c r="E9" s="12">
        <v>100</v>
      </c>
      <c r="F9" s="36">
        <v>550</v>
      </c>
      <c r="G9" s="12">
        <v>250</v>
      </c>
      <c r="H9" s="13">
        <f t="shared" ref="H9" si="12">F9-G9</f>
        <v>300</v>
      </c>
      <c r="I9" s="22">
        <v>744</v>
      </c>
      <c r="J9" s="21">
        <v>300</v>
      </c>
      <c r="K9" s="20">
        <f t="shared" si="5"/>
        <v>0</v>
      </c>
      <c r="L9" s="18">
        <v>0.31</v>
      </c>
      <c r="M9" s="18">
        <v>2</v>
      </c>
      <c r="N9" s="38">
        <f t="shared" si="6"/>
        <v>4464</v>
      </c>
    </row>
    <row r="10" spans="1:14" ht="85.5" customHeight="1" thickBot="1" x14ac:dyDescent="0.25">
      <c r="A10" s="82"/>
      <c r="B10" s="30" t="s">
        <v>21</v>
      </c>
      <c r="C10" s="28" t="s">
        <v>70</v>
      </c>
      <c r="D10" s="11">
        <f t="shared" ref="D10" si="13">F10+E10</f>
        <v>600</v>
      </c>
      <c r="E10" s="12">
        <v>100</v>
      </c>
      <c r="F10" s="36">
        <v>500</v>
      </c>
      <c r="G10" s="12">
        <v>250</v>
      </c>
      <c r="H10" s="13">
        <f t="shared" ref="H10" si="14">F10-G10</f>
        <v>250</v>
      </c>
      <c r="I10" s="22">
        <v>691</v>
      </c>
      <c r="J10" s="21">
        <v>250</v>
      </c>
      <c r="K10" s="20">
        <f t="shared" ref="K10" si="15">H10-J10</f>
        <v>0</v>
      </c>
      <c r="L10" s="18">
        <v>0.33</v>
      </c>
      <c r="M10" s="18">
        <v>4</v>
      </c>
      <c r="N10" s="38">
        <f t="shared" si="6"/>
        <v>7920</v>
      </c>
    </row>
    <row r="11" spans="1:14" ht="85.5" customHeight="1" thickBot="1" x14ac:dyDescent="0.25">
      <c r="A11" s="82"/>
      <c r="B11" s="30" t="s">
        <v>48</v>
      </c>
      <c r="C11" s="28" t="s">
        <v>71</v>
      </c>
      <c r="D11" s="11">
        <f t="shared" ref="D11" si="16">F11+E11</f>
        <v>200</v>
      </c>
      <c r="E11" s="12">
        <v>100</v>
      </c>
      <c r="F11" s="36">
        <v>100</v>
      </c>
      <c r="G11" s="12">
        <v>0</v>
      </c>
      <c r="H11" s="13">
        <f t="shared" ref="H11" si="17">F11-G11</f>
        <v>100</v>
      </c>
      <c r="I11" s="22">
        <v>180</v>
      </c>
      <c r="J11" s="21">
        <v>100</v>
      </c>
      <c r="K11" s="20">
        <f t="shared" ref="K11" si="18">H11-J11</f>
        <v>0</v>
      </c>
      <c r="L11" s="18">
        <v>0.21</v>
      </c>
      <c r="M11" s="18">
        <v>21</v>
      </c>
      <c r="N11" s="38">
        <f t="shared" si="6"/>
        <v>10584</v>
      </c>
    </row>
    <row r="12" spans="1:14" ht="85.5" customHeight="1" thickBot="1" x14ac:dyDescent="0.25">
      <c r="A12" s="82"/>
      <c r="B12" s="30" t="s">
        <v>48</v>
      </c>
      <c r="C12" s="28" t="s">
        <v>68</v>
      </c>
      <c r="D12" s="11">
        <f t="shared" ref="D12" si="19">F12+E12</f>
        <v>100</v>
      </c>
      <c r="E12" s="12">
        <v>100</v>
      </c>
      <c r="F12" s="36">
        <v>0</v>
      </c>
      <c r="G12" s="12">
        <v>0</v>
      </c>
      <c r="H12" s="13">
        <f t="shared" ref="H12" si="20">F12-G12</f>
        <v>0</v>
      </c>
      <c r="I12" s="22">
        <v>0</v>
      </c>
      <c r="J12" s="21">
        <v>0</v>
      </c>
      <c r="K12" s="20">
        <f t="shared" ref="K12" si="21">H12-J12</f>
        <v>0</v>
      </c>
      <c r="L12" s="18">
        <v>0</v>
      </c>
      <c r="M12" s="18">
        <v>3</v>
      </c>
      <c r="N12" s="38">
        <f t="shared" si="6"/>
        <v>0</v>
      </c>
    </row>
    <row r="13" spans="1:14" ht="85.5" customHeight="1" thickBot="1" x14ac:dyDescent="0.25">
      <c r="A13" s="82"/>
      <c r="B13" s="30" t="s">
        <v>48</v>
      </c>
      <c r="C13" s="28" t="s">
        <v>72</v>
      </c>
      <c r="D13" s="11">
        <f t="shared" ref="D13" si="22">F13+E13</f>
        <v>200</v>
      </c>
      <c r="E13" s="12">
        <v>100</v>
      </c>
      <c r="F13" s="36">
        <v>100</v>
      </c>
      <c r="G13" s="12">
        <v>0</v>
      </c>
      <c r="H13" s="13">
        <f t="shared" ref="H13" si="23">F13-G13</f>
        <v>100</v>
      </c>
      <c r="I13" s="22">
        <v>180</v>
      </c>
      <c r="J13" s="21">
        <v>100</v>
      </c>
      <c r="K13" s="20">
        <f t="shared" ref="K13" si="24">H13-J13</f>
        <v>0</v>
      </c>
      <c r="L13" s="18">
        <v>0.3</v>
      </c>
      <c r="M13" s="18">
        <v>6</v>
      </c>
      <c r="N13" s="38">
        <f t="shared" si="6"/>
        <v>4320</v>
      </c>
    </row>
    <row r="14" spans="1:14" ht="85.5" customHeight="1" thickBot="1" x14ac:dyDescent="0.25">
      <c r="A14" s="80" t="s">
        <v>60</v>
      </c>
      <c r="B14" s="31" t="s">
        <v>22</v>
      </c>
      <c r="C14" s="33" t="s">
        <v>73</v>
      </c>
      <c r="D14" s="10">
        <f t="shared" ref="D14:D26" si="25">E14+F14</f>
        <v>550</v>
      </c>
      <c r="E14" s="10">
        <v>100</v>
      </c>
      <c r="F14" s="37">
        <v>450</v>
      </c>
      <c r="G14" s="10">
        <v>250</v>
      </c>
      <c r="H14" s="9">
        <f t="shared" si="1"/>
        <v>200</v>
      </c>
      <c r="I14" s="22">
        <v>504</v>
      </c>
      <c r="J14" s="21">
        <v>200</v>
      </c>
      <c r="K14" s="20">
        <f t="shared" ref="K14:K26" si="26">H14-J14</f>
        <v>0</v>
      </c>
      <c r="L14" s="18">
        <v>0.12</v>
      </c>
      <c r="M14" s="18">
        <v>3</v>
      </c>
      <c r="N14" s="38">
        <f t="shared" si="6"/>
        <v>1728</v>
      </c>
    </row>
    <row r="15" spans="1:14" ht="85.5" customHeight="1" thickBot="1" x14ac:dyDescent="0.25">
      <c r="A15" s="80"/>
      <c r="B15" s="31" t="s">
        <v>22</v>
      </c>
      <c r="C15" s="33" t="s">
        <v>74</v>
      </c>
      <c r="D15" s="10">
        <f t="shared" ref="D15:D24" si="27">E15+F15</f>
        <v>600</v>
      </c>
      <c r="E15" s="10">
        <v>100</v>
      </c>
      <c r="F15" s="37">
        <v>500</v>
      </c>
      <c r="G15" s="10">
        <v>250</v>
      </c>
      <c r="H15" s="9">
        <f t="shared" ref="H15:H24" si="28">F15-G15</f>
        <v>250</v>
      </c>
      <c r="I15" s="22">
        <v>519</v>
      </c>
      <c r="J15" s="21">
        <v>250</v>
      </c>
      <c r="K15" s="20">
        <f t="shared" si="26"/>
        <v>0</v>
      </c>
      <c r="L15" s="18">
        <v>0.11</v>
      </c>
      <c r="M15" s="18">
        <v>2</v>
      </c>
      <c r="N15" s="38">
        <f t="shared" si="6"/>
        <v>1320</v>
      </c>
    </row>
    <row r="16" spans="1:14" ht="85.5" customHeight="1" thickBot="1" x14ac:dyDescent="0.25">
      <c r="A16" s="80"/>
      <c r="B16" s="31" t="s">
        <v>22</v>
      </c>
      <c r="C16" s="33" t="s">
        <v>75</v>
      </c>
      <c r="D16" s="10">
        <f t="shared" si="27"/>
        <v>550</v>
      </c>
      <c r="E16" s="10">
        <v>100</v>
      </c>
      <c r="F16" s="37">
        <v>450</v>
      </c>
      <c r="G16" s="10">
        <v>250</v>
      </c>
      <c r="H16" s="9">
        <f t="shared" si="28"/>
        <v>200</v>
      </c>
      <c r="I16" s="22">
        <v>439</v>
      </c>
      <c r="J16" s="21">
        <v>200</v>
      </c>
      <c r="K16" s="20">
        <f t="shared" si="26"/>
        <v>0</v>
      </c>
      <c r="L16" s="18">
        <v>0.09</v>
      </c>
      <c r="M16" s="18">
        <v>5</v>
      </c>
      <c r="N16" s="38">
        <f t="shared" si="6"/>
        <v>2160</v>
      </c>
    </row>
    <row r="17" spans="1:14" ht="85.5" customHeight="1" thickBot="1" x14ac:dyDescent="0.25">
      <c r="A17" s="80"/>
      <c r="B17" s="31" t="s">
        <v>22</v>
      </c>
      <c r="C17" s="33" t="s">
        <v>76</v>
      </c>
      <c r="D17" s="10">
        <f t="shared" si="27"/>
        <v>650</v>
      </c>
      <c r="E17" s="10">
        <v>100</v>
      </c>
      <c r="F17" s="37">
        <v>550</v>
      </c>
      <c r="G17" s="10">
        <v>250</v>
      </c>
      <c r="H17" s="9">
        <f t="shared" si="28"/>
        <v>300</v>
      </c>
      <c r="I17" s="22">
        <v>454</v>
      </c>
      <c r="J17" s="21">
        <v>300</v>
      </c>
      <c r="K17" s="20">
        <f t="shared" si="26"/>
        <v>0</v>
      </c>
      <c r="L17" s="18">
        <v>0.06</v>
      </c>
      <c r="M17" s="18">
        <v>2</v>
      </c>
      <c r="N17" s="38">
        <f t="shared" si="6"/>
        <v>864</v>
      </c>
    </row>
    <row r="18" spans="1:14" ht="85.5" customHeight="1" thickBot="1" x14ac:dyDescent="0.25">
      <c r="A18" s="80"/>
      <c r="B18" s="31" t="s">
        <v>22</v>
      </c>
      <c r="C18" s="33">
        <v>43934</v>
      </c>
      <c r="D18" s="10">
        <f t="shared" si="27"/>
        <v>600</v>
      </c>
      <c r="E18" s="10">
        <v>100</v>
      </c>
      <c r="F18" s="37">
        <v>500</v>
      </c>
      <c r="G18" s="10">
        <v>250</v>
      </c>
      <c r="H18" s="9">
        <f t="shared" si="28"/>
        <v>250</v>
      </c>
      <c r="I18" s="22">
        <v>424</v>
      </c>
      <c r="J18" s="21">
        <v>250</v>
      </c>
      <c r="K18" s="20">
        <f t="shared" si="26"/>
        <v>0</v>
      </c>
      <c r="L18" s="18">
        <v>7.0000000000000007E-2</v>
      </c>
      <c r="M18" s="18">
        <v>1</v>
      </c>
      <c r="N18" s="38">
        <f t="shared" si="6"/>
        <v>420.00000000000006</v>
      </c>
    </row>
    <row r="19" spans="1:14" ht="85.5" customHeight="1" thickBot="1" x14ac:dyDescent="0.25">
      <c r="A19" s="80"/>
      <c r="B19" s="31" t="s">
        <v>22</v>
      </c>
      <c r="C19" s="33">
        <v>43935</v>
      </c>
      <c r="D19" s="10">
        <f t="shared" si="27"/>
        <v>550</v>
      </c>
      <c r="E19" s="10">
        <v>100</v>
      </c>
      <c r="F19" s="37">
        <v>450</v>
      </c>
      <c r="G19" s="10">
        <v>250</v>
      </c>
      <c r="H19" s="9">
        <f t="shared" si="28"/>
        <v>200</v>
      </c>
      <c r="I19" s="22">
        <v>444</v>
      </c>
      <c r="J19" s="21">
        <v>200</v>
      </c>
      <c r="K19" s="20">
        <f t="shared" si="26"/>
        <v>0</v>
      </c>
      <c r="L19" s="18">
        <v>0.09</v>
      </c>
      <c r="M19" s="18">
        <v>1</v>
      </c>
      <c r="N19" s="38">
        <f t="shared" si="6"/>
        <v>432</v>
      </c>
    </row>
    <row r="20" spans="1:14" ht="85.5" customHeight="1" thickBot="1" x14ac:dyDescent="0.25">
      <c r="A20" s="80"/>
      <c r="B20" s="31" t="s">
        <v>22</v>
      </c>
      <c r="C20" s="33" t="s">
        <v>77</v>
      </c>
      <c r="D20" s="10">
        <f t="shared" ref="D20" si="29">E20+F20</f>
        <v>600</v>
      </c>
      <c r="E20" s="10">
        <v>100</v>
      </c>
      <c r="F20" s="37">
        <v>500</v>
      </c>
      <c r="G20" s="10">
        <v>250</v>
      </c>
      <c r="H20" s="9">
        <f t="shared" ref="H20" si="30">F20-G20</f>
        <v>250</v>
      </c>
      <c r="I20" s="22">
        <v>434</v>
      </c>
      <c r="J20" s="21">
        <v>250</v>
      </c>
      <c r="K20" s="20">
        <f t="shared" ref="K20" si="31">H20-J20</f>
        <v>0</v>
      </c>
      <c r="L20" s="18">
        <v>7.0000000000000007E-2</v>
      </c>
      <c r="M20" s="18">
        <v>3</v>
      </c>
      <c r="N20" s="38">
        <f t="shared" si="6"/>
        <v>1260.0000000000002</v>
      </c>
    </row>
    <row r="21" spans="1:14" ht="85.5" customHeight="1" thickBot="1" x14ac:dyDescent="0.25">
      <c r="A21" s="80"/>
      <c r="B21" s="31" t="s">
        <v>22</v>
      </c>
      <c r="C21" s="33" t="s">
        <v>78</v>
      </c>
      <c r="D21" s="10">
        <f t="shared" ref="D21" si="32">E21+F21</f>
        <v>650</v>
      </c>
      <c r="E21" s="10">
        <v>100</v>
      </c>
      <c r="F21" s="37">
        <v>550</v>
      </c>
      <c r="G21" s="10">
        <v>250</v>
      </c>
      <c r="H21" s="9">
        <f t="shared" ref="H21" si="33">F21-G21</f>
        <v>300</v>
      </c>
      <c r="I21" s="22">
        <v>449</v>
      </c>
      <c r="J21" s="21">
        <v>300</v>
      </c>
      <c r="K21" s="20">
        <f t="shared" ref="K21:K23" si="34">H21-J21</f>
        <v>0</v>
      </c>
      <c r="L21" s="18">
        <v>0.06</v>
      </c>
      <c r="M21" s="18">
        <v>4</v>
      </c>
      <c r="N21" s="38">
        <f t="shared" si="6"/>
        <v>1728</v>
      </c>
    </row>
    <row r="22" spans="1:14" ht="85.5" customHeight="1" thickBot="1" x14ac:dyDescent="0.25">
      <c r="A22" s="80"/>
      <c r="B22" s="31" t="s">
        <v>22</v>
      </c>
      <c r="C22" s="33" t="s">
        <v>79</v>
      </c>
      <c r="D22" s="10">
        <f t="shared" ref="D22" si="35">E22+F22</f>
        <v>700</v>
      </c>
      <c r="E22" s="10">
        <v>100</v>
      </c>
      <c r="F22" s="37">
        <v>600</v>
      </c>
      <c r="G22" s="10">
        <v>250</v>
      </c>
      <c r="H22" s="9">
        <f t="shared" ref="H22" si="36">F22-G22</f>
        <v>350</v>
      </c>
      <c r="I22" s="22">
        <v>464</v>
      </c>
      <c r="J22" s="21">
        <v>350</v>
      </c>
      <c r="K22" s="20">
        <f t="shared" si="34"/>
        <v>0</v>
      </c>
      <c r="L22" s="18">
        <v>0.06</v>
      </c>
      <c r="M22" s="18">
        <v>5</v>
      </c>
      <c r="N22" s="38">
        <f t="shared" si="6"/>
        <v>2520</v>
      </c>
    </row>
    <row r="23" spans="1:14" ht="85.5" customHeight="1" thickBot="1" x14ac:dyDescent="0.25">
      <c r="A23" s="80"/>
      <c r="B23" s="31" t="s">
        <v>22</v>
      </c>
      <c r="C23" s="33" t="s">
        <v>70</v>
      </c>
      <c r="D23" s="10">
        <f t="shared" ref="D23" si="37">E23+F23</f>
        <v>650</v>
      </c>
      <c r="E23" s="10">
        <v>100</v>
      </c>
      <c r="F23" s="37">
        <v>550</v>
      </c>
      <c r="G23" s="10">
        <v>250</v>
      </c>
      <c r="H23" s="9">
        <f t="shared" ref="H23" si="38">F23-G23</f>
        <v>300</v>
      </c>
      <c r="I23" s="22">
        <v>449</v>
      </c>
      <c r="J23" s="21">
        <v>300</v>
      </c>
      <c r="K23" s="20">
        <f t="shared" si="34"/>
        <v>0</v>
      </c>
      <c r="L23" s="18">
        <v>0.06</v>
      </c>
      <c r="M23" s="18">
        <v>4</v>
      </c>
      <c r="N23" s="38">
        <f t="shared" si="6"/>
        <v>1728</v>
      </c>
    </row>
    <row r="24" spans="1:14" ht="85.5" customHeight="1" thickBot="1" x14ac:dyDescent="0.25">
      <c r="A24" s="80"/>
      <c r="B24" s="32" t="s">
        <v>23</v>
      </c>
      <c r="C24" s="29" t="s">
        <v>71</v>
      </c>
      <c r="D24" s="10">
        <f t="shared" si="27"/>
        <v>200</v>
      </c>
      <c r="E24" s="10">
        <v>100</v>
      </c>
      <c r="F24" s="37">
        <v>100</v>
      </c>
      <c r="G24" s="10">
        <v>0</v>
      </c>
      <c r="H24" s="9">
        <f t="shared" si="28"/>
        <v>100</v>
      </c>
      <c r="I24" s="22">
        <v>160</v>
      </c>
      <c r="J24" s="21">
        <v>100</v>
      </c>
      <c r="K24" s="20">
        <f t="shared" ref="K24" si="39">H24-J24</f>
        <v>0</v>
      </c>
      <c r="L24" s="19">
        <v>1.55</v>
      </c>
      <c r="M24" s="18">
        <v>21</v>
      </c>
      <c r="N24" s="38">
        <f t="shared" si="6"/>
        <v>78120</v>
      </c>
    </row>
    <row r="25" spans="1:14" ht="85.5" customHeight="1" thickBot="1" x14ac:dyDescent="0.25">
      <c r="A25" s="80"/>
      <c r="B25" s="32" t="s">
        <v>23</v>
      </c>
      <c r="C25" s="29" t="s">
        <v>68</v>
      </c>
      <c r="D25" s="10">
        <f t="shared" ref="D25" si="40">E25+F25</f>
        <v>100</v>
      </c>
      <c r="E25" s="10">
        <v>100</v>
      </c>
      <c r="F25" s="37">
        <v>0</v>
      </c>
      <c r="G25" s="10">
        <v>0</v>
      </c>
      <c r="H25" s="9">
        <f t="shared" ref="H25" si="41">F25-G25</f>
        <v>0</v>
      </c>
      <c r="I25" s="22">
        <v>0</v>
      </c>
      <c r="J25" s="21">
        <v>0</v>
      </c>
      <c r="K25" s="20">
        <f t="shared" ref="K25" si="42">H25-J25</f>
        <v>0</v>
      </c>
      <c r="L25" s="19">
        <v>0</v>
      </c>
      <c r="M25" s="18">
        <v>3</v>
      </c>
      <c r="N25" s="38">
        <f t="shared" si="6"/>
        <v>0</v>
      </c>
    </row>
    <row r="26" spans="1:14" ht="85.5" customHeight="1" thickBot="1" x14ac:dyDescent="0.25">
      <c r="A26" s="80"/>
      <c r="B26" s="32" t="s">
        <v>23</v>
      </c>
      <c r="C26" s="29" t="s">
        <v>72</v>
      </c>
      <c r="D26" s="10">
        <f t="shared" si="25"/>
        <v>200</v>
      </c>
      <c r="E26" s="10">
        <v>100</v>
      </c>
      <c r="F26" s="37">
        <v>100</v>
      </c>
      <c r="G26" s="10">
        <v>0</v>
      </c>
      <c r="H26" s="9">
        <f t="shared" ref="H26" si="43">F26-G26</f>
        <v>100</v>
      </c>
      <c r="I26" s="22">
        <v>160</v>
      </c>
      <c r="J26" s="21">
        <v>100</v>
      </c>
      <c r="K26" s="20">
        <f t="shared" si="26"/>
        <v>0</v>
      </c>
      <c r="L26" s="19">
        <v>1.55</v>
      </c>
      <c r="M26" s="18">
        <v>6</v>
      </c>
      <c r="N26" s="38">
        <f t="shared" si="6"/>
        <v>22320</v>
      </c>
    </row>
    <row r="27" spans="1:14" ht="22.5" customHeight="1" x14ac:dyDescent="0.2">
      <c r="A27" s="68"/>
      <c r="B27" s="69"/>
      <c r="C27" s="69"/>
      <c r="D27" s="69"/>
      <c r="E27" s="69"/>
      <c r="F27" s="69"/>
      <c r="G27" s="69"/>
      <c r="H27" s="69"/>
      <c r="N27" s="17">
        <f>SUM(N5:N26)</f>
        <v>185076</v>
      </c>
    </row>
    <row r="28" spans="1:14" ht="15.75" x14ac:dyDescent="0.25">
      <c r="H28" s="14"/>
    </row>
    <row r="30" spans="1:14" ht="15.75" customHeight="1" x14ac:dyDescent="0.25"/>
    <row r="43" spans="3:8" ht="15.75" customHeight="1" x14ac:dyDescent="0.2">
      <c r="C43" s="14"/>
      <c r="H43" s="14"/>
    </row>
    <row r="53" spans="3:8" ht="12.75" customHeight="1" x14ac:dyDescent="0.2">
      <c r="C53" s="14"/>
      <c r="H53" s="14"/>
    </row>
    <row r="54" spans="3:8" ht="12.75" customHeight="1" x14ac:dyDescent="0.2">
      <c r="C54" s="14"/>
      <c r="H54" s="14"/>
    </row>
    <row r="55" spans="3:8" ht="15.95" customHeight="1" x14ac:dyDescent="0.2">
      <c r="C55" s="14"/>
      <c r="H55" s="14"/>
    </row>
    <row r="56" spans="3:8" ht="15.95" customHeight="1" x14ac:dyDescent="0.2">
      <c r="C56" s="14"/>
      <c r="H56" s="14"/>
    </row>
    <row r="57" spans="3:8" ht="15.95" customHeight="1" x14ac:dyDescent="0.2">
      <c r="C57" s="14"/>
      <c r="H57" s="14"/>
    </row>
    <row r="58" spans="3:8" ht="15.95" customHeight="1" x14ac:dyDescent="0.2">
      <c r="C58" s="14"/>
      <c r="H58" s="14"/>
    </row>
    <row r="59" spans="3:8" ht="15.95" customHeight="1" x14ac:dyDescent="0.2">
      <c r="C59" s="14"/>
      <c r="H59" s="14"/>
    </row>
    <row r="61" spans="3:8" ht="15.95" customHeight="1" x14ac:dyDescent="0.2">
      <c r="C61" s="14"/>
      <c r="H61" s="14"/>
    </row>
    <row r="62" spans="3:8" ht="15.95" customHeight="1" x14ac:dyDescent="0.2">
      <c r="C62" s="14"/>
      <c r="H62" s="14"/>
    </row>
    <row r="63" spans="3:8" ht="15.95" customHeight="1" x14ac:dyDescent="0.2">
      <c r="C63" s="14"/>
      <c r="H63" s="14"/>
    </row>
    <row r="64" spans="3:8" ht="15.95" customHeight="1" x14ac:dyDescent="0.2">
      <c r="C64" s="14"/>
      <c r="H64" s="14"/>
    </row>
    <row r="65" spans="3:8" ht="15.95" customHeight="1" x14ac:dyDescent="0.2">
      <c r="C65" s="14"/>
      <c r="H65" s="14"/>
    </row>
    <row r="66" spans="3:8" ht="15.95" customHeight="1" x14ac:dyDescent="0.2">
      <c r="C66" s="14"/>
      <c r="H66" s="14"/>
    </row>
    <row r="67" spans="3:8" ht="15.95" customHeight="1" x14ac:dyDescent="0.2">
      <c r="C67" s="14"/>
      <c r="H67" s="14"/>
    </row>
    <row r="68" spans="3:8" ht="15.95" customHeight="1" x14ac:dyDescent="0.2">
      <c r="C68" s="14"/>
      <c r="H68" s="14"/>
    </row>
    <row r="69" spans="3:8" ht="15.95" customHeight="1" x14ac:dyDescent="0.2">
      <c r="C69" s="14"/>
      <c r="H69" s="14"/>
    </row>
    <row r="70" spans="3:8" ht="15.95" customHeight="1" x14ac:dyDescent="0.2">
      <c r="C70" s="14"/>
      <c r="H70" s="14"/>
    </row>
    <row r="71" spans="3:8" ht="15.95" customHeight="1" x14ac:dyDescent="0.2">
      <c r="C71" s="14"/>
      <c r="H71" s="14"/>
    </row>
    <row r="72" spans="3:8" ht="15.95" customHeight="1" x14ac:dyDescent="0.2">
      <c r="C72" s="14"/>
      <c r="H72" s="14"/>
    </row>
    <row r="73" spans="3:8" ht="15.95" customHeight="1" x14ac:dyDescent="0.2">
      <c r="C73" s="14"/>
      <c r="H73" s="14"/>
    </row>
    <row r="74" spans="3:8" ht="15.95" customHeight="1" x14ac:dyDescent="0.2">
      <c r="C74" s="14"/>
      <c r="H74" s="14"/>
    </row>
    <row r="75" spans="3:8" ht="15.95" customHeight="1" x14ac:dyDescent="0.2">
      <c r="C75" s="14"/>
      <c r="H75" s="14"/>
    </row>
    <row r="76" spans="3:8" ht="15.95" customHeight="1" x14ac:dyDescent="0.2">
      <c r="C76" s="14"/>
      <c r="H76" s="14"/>
    </row>
    <row r="77" spans="3:8" ht="15.95" customHeight="1" x14ac:dyDescent="0.2">
      <c r="C77" s="14"/>
      <c r="H77" s="14"/>
    </row>
    <row r="78" spans="3:8" ht="15.95" customHeight="1" x14ac:dyDescent="0.2">
      <c r="C78" s="14"/>
      <c r="H78" s="14"/>
    </row>
    <row r="79" spans="3:8" ht="15.95" customHeight="1" x14ac:dyDescent="0.2">
      <c r="C79" s="14"/>
      <c r="H79" s="14"/>
    </row>
    <row r="80" spans="3:8" ht="15.95" customHeight="1" x14ac:dyDescent="0.2">
      <c r="C80" s="14"/>
      <c r="H80" s="14"/>
    </row>
    <row r="81" spans="3:8" ht="15.95" customHeight="1" x14ac:dyDescent="0.2">
      <c r="C81" s="14"/>
      <c r="H81" s="14"/>
    </row>
    <row r="82" spans="3:8" ht="15.95" customHeight="1" x14ac:dyDescent="0.2">
      <c r="C82" s="14"/>
      <c r="H82" s="14"/>
    </row>
    <row r="83" spans="3:8" ht="15.95" customHeight="1" x14ac:dyDescent="0.2">
      <c r="C83" s="14"/>
      <c r="H83" s="14"/>
    </row>
    <row r="86" spans="3:8" ht="12.75" customHeight="1" x14ac:dyDescent="0.2">
      <c r="C86" s="14"/>
      <c r="H86" s="14"/>
    </row>
    <row r="87" spans="3:8" ht="12.75" customHeight="1" x14ac:dyDescent="0.2">
      <c r="C87" s="14"/>
      <c r="H87" s="14"/>
    </row>
    <row r="88" spans="3:8" ht="15.95" customHeight="1" x14ac:dyDescent="0.2">
      <c r="C88" s="14"/>
      <c r="H88" s="14"/>
    </row>
    <row r="89" spans="3:8" ht="15.95" customHeight="1" x14ac:dyDescent="0.2">
      <c r="C89" s="14"/>
      <c r="H89" s="14"/>
    </row>
    <row r="90" spans="3:8" ht="15.95" customHeight="1" x14ac:dyDescent="0.2">
      <c r="C90" s="14"/>
      <c r="H90" s="14"/>
    </row>
    <row r="91" spans="3:8" ht="15.95" customHeight="1" x14ac:dyDescent="0.2">
      <c r="C91" s="14"/>
      <c r="H91" s="14"/>
    </row>
    <row r="92" spans="3:8" ht="15.95" customHeight="1" x14ac:dyDescent="0.2">
      <c r="C92" s="14"/>
      <c r="H92" s="14"/>
    </row>
    <row r="93" spans="3:8" ht="12.75" customHeight="1" x14ac:dyDescent="0.2">
      <c r="C93" s="14"/>
      <c r="H93" s="14"/>
    </row>
    <row r="94" spans="3:8" ht="15.95" customHeight="1" x14ac:dyDescent="0.2">
      <c r="C94" s="14"/>
      <c r="H94" s="14"/>
    </row>
    <row r="95" spans="3:8" ht="15.95" customHeight="1" x14ac:dyDescent="0.2">
      <c r="C95" s="14"/>
      <c r="H95" s="14"/>
    </row>
    <row r="96" spans="3:8" ht="15.95" customHeight="1" x14ac:dyDescent="0.2">
      <c r="C96" s="14"/>
      <c r="H96" s="14"/>
    </row>
    <row r="97" spans="3:8" ht="15.95" customHeight="1" x14ac:dyDescent="0.2">
      <c r="C97" s="14"/>
      <c r="H97" s="14"/>
    </row>
    <row r="98" spans="3:8" ht="15.95" customHeight="1" x14ac:dyDescent="0.2">
      <c r="C98" s="14"/>
      <c r="H98" s="14"/>
    </row>
    <row r="99" spans="3:8" ht="15.95" customHeight="1" x14ac:dyDescent="0.2">
      <c r="C99" s="14"/>
      <c r="H99" s="14"/>
    </row>
    <row r="100" spans="3:8" ht="15.95" customHeight="1" x14ac:dyDescent="0.2">
      <c r="C100" s="14"/>
      <c r="H100" s="14"/>
    </row>
    <row r="101" spans="3:8" ht="15.95" customHeight="1" x14ac:dyDescent="0.2">
      <c r="C101" s="14"/>
      <c r="H101" s="14"/>
    </row>
    <row r="102" spans="3:8" ht="15.95" customHeight="1" x14ac:dyDescent="0.2">
      <c r="C102" s="14"/>
      <c r="H102" s="14"/>
    </row>
    <row r="103" spans="3:8" ht="15.95" customHeight="1" x14ac:dyDescent="0.2">
      <c r="C103" s="14"/>
      <c r="H103" s="14"/>
    </row>
    <row r="104" spans="3:8" ht="15.95" customHeight="1" x14ac:dyDescent="0.2">
      <c r="C104" s="14"/>
      <c r="H104" s="14"/>
    </row>
    <row r="105" spans="3:8" ht="15.95" customHeight="1" x14ac:dyDescent="0.2">
      <c r="C105" s="14"/>
      <c r="H105" s="14"/>
    </row>
    <row r="106" spans="3:8" ht="15.95" customHeight="1" x14ac:dyDescent="0.2">
      <c r="C106" s="14"/>
      <c r="H106" s="14"/>
    </row>
    <row r="107" spans="3:8" ht="15.95" customHeight="1" x14ac:dyDescent="0.2">
      <c r="C107" s="14"/>
      <c r="H107" s="14"/>
    </row>
    <row r="108" spans="3:8" ht="15.95" customHeight="1" x14ac:dyDescent="0.2">
      <c r="C108" s="14"/>
      <c r="H108" s="14"/>
    </row>
    <row r="109" spans="3:8" ht="15.95" customHeight="1" x14ac:dyDescent="0.2">
      <c r="C109" s="14"/>
      <c r="H109" s="14"/>
    </row>
    <row r="110" spans="3:8" ht="15.95" customHeight="1" x14ac:dyDescent="0.2">
      <c r="C110" s="14"/>
      <c r="H110" s="14"/>
    </row>
    <row r="111" spans="3:8" ht="15.95" customHeight="1" x14ac:dyDescent="0.2">
      <c r="C111" s="14"/>
      <c r="H111" s="14"/>
    </row>
    <row r="112" spans="3:8" ht="15.95" customHeight="1" x14ac:dyDescent="0.2">
      <c r="C112" s="14"/>
      <c r="H112" s="14"/>
    </row>
    <row r="113" spans="3:8" ht="15.95" customHeight="1" x14ac:dyDescent="0.2">
      <c r="C113" s="14"/>
      <c r="H113" s="14"/>
    </row>
    <row r="114" spans="3:8" ht="15.95" customHeight="1" x14ac:dyDescent="0.2">
      <c r="C114" s="14"/>
      <c r="H114" s="14"/>
    </row>
    <row r="115" spans="3:8" ht="15.95" customHeight="1" x14ac:dyDescent="0.2">
      <c r="C115" s="14"/>
      <c r="H115" s="14"/>
    </row>
    <row r="116" spans="3:8" ht="15.95" customHeight="1" x14ac:dyDescent="0.2">
      <c r="C116" s="14"/>
      <c r="H116" s="14"/>
    </row>
    <row r="119" spans="3:8" ht="12.75" customHeight="1" x14ac:dyDescent="0.2">
      <c r="C119" s="14"/>
      <c r="H119" s="14"/>
    </row>
    <row r="120" spans="3:8" ht="12.75" customHeight="1" x14ac:dyDescent="0.2">
      <c r="C120" s="14"/>
      <c r="H120" s="14"/>
    </row>
    <row r="121" spans="3:8" ht="15.95" customHeight="1" x14ac:dyDescent="0.2">
      <c r="C121" s="14"/>
      <c r="H121" s="14"/>
    </row>
    <row r="122" spans="3:8" ht="15.95" customHeight="1" x14ac:dyDescent="0.2">
      <c r="C122" s="14"/>
      <c r="H122" s="14"/>
    </row>
    <row r="123" spans="3:8" ht="15.95" customHeight="1" x14ac:dyDescent="0.2">
      <c r="C123" s="14"/>
      <c r="H123" s="14"/>
    </row>
    <row r="124" spans="3:8" ht="15.95" customHeight="1" x14ac:dyDescent="0.2">
      <c r="C124" s="14"/>
      <c r="H124" s="14"/>
    </row>
    <row r="125" spans="3:8" ht="15.95" customHeight="1" x14ac:dyDescent="0.2">
      <c r="C125" s="14"/>
      <c r="H125" s="14"/>
    </row>
    <row r="127" spans="3:8" ht="15.95" customHeight="1" x14ac:dyDescent="0.2">
      <c r="C127" s="14"/>
      <c r="H127" s="14"/>
    </row>
    <row r="128" spans="3:8" ht="15.95" customHeight="1" x14ac:dyDescent="0.2">
      <c r="C128" s="14"/>
      <c r="H128" s="14"/>
    </row>
    <row r="129" spans="3:8" ht="15.95" customHeight="1" x14ac:dyDescent="0.2">
      <c r="C129" s="14"/>
      <c r="H129" s="14"/>
    </row>
    <row r="130" spans="3:8" ht="15.95" customHeight="1" x14ac:dyDescent="0.2">
      <c r="C130" s="14"/>
      <c r="H130" s="14"/>
    </row>
    <row r="131" spans="3:8" ht="15.95" customHeight="1" x14ac:dyDescent="0.2">
      <c r="C131" s="14"/>
      <c r="H131" s="14"/>
    </row>
    <row r="132" spans="3:8" ht="15.95" customHeight="1" x14ac:dyDescent="0.2">
      <c r="C132" s="14"/>
      <c r="H132" s="14"/>
    </row>
    <row r="133" spans="3:8" ht="15.95" customHeight="1" x14ac:dyDescent="0.2">
      <c r="C133" s="14"/>
      <c r="H133" s="14"/>
    </row>
    <row r="134" spans="3:8" ht="15.95" customHeight="1" x14ac:dyDescent="0.2">
      <c r="C134" s="14"/>
      <c r="H134" s="14"/>
    </row>
    <row r="135" spans="3:8" ht="15.95" customHeight="1" x14ac:dyDescent="0.2">
      <c r="C135" s="14"/>
      <c r="H135" s="14"/>
    </row>
    <row r="136" spans="3:8" ht="15.95" customHeight="1" x14ac:dyDescent="0.2">
      <c r="C136" s="14"/>
      <c r="H136" s="14"/>
    </row>
    <row r="137" spans="3:8" ht="15.95" customHeight="1" x14ac:dyDescent="0.2">
      <c r="C137" s="14"/>
      <c r="H137" s="14"/>
    </row>
    <row r="138" spans="3:8" ht="15.95" customHeight="1" x14ac:dyDescent="0.2">
      <c r="C138" s="14"/>
      <c r="H138" s="14"/>
    </row>
    <row r="139" spans="3:8" ht="15.95" customHeight="1" x14ac:dyDescent="0.2">
      <c r="C139" s="14"/>
      <c r="H139" s="14"/>
    </row>
    <row r="140" spans="3:8" ht="15.95" customHeight="1" x14ac:dyDescent="0.2">
      <c r="C140" s="14"/>
      <c r="H140" s="14"/>
    </row>
    <row r="141" spans="3:8" ht="15.95" customHeight="1" x14ac:dyDescent="0.2">
      <c r="C141" s="14"/>
      <c r="H141" s="14"/>
    </row>
    <row r="142" spans="3:8" ht="15.95" customHeight="1" x14ac:dyDescent="0.2">
      <c r="C142" s="14"/>
      <c r="H142" s="14"/>
    </row>
    <row r="143" spans="3:8" ht="15.95" customHeight="1" x14ac:dyDescent="0.2">
      <c r="C143" s="14"/>
      <c r="H143" s="14"/>
    </row>
    <row r="144" spans="3:8" ht="15.95" customHeight="1" x14ac:dyDescent="0.2">
      <c r="C144" s="14"/>
      <c r="H144" s="14"/>
    </row>
    <row r="145" spans="3:8" ht="15.95" customHeight="1" x14ac:dyDescent="0.2">
      <c r="C145" s="14"/>
      <c r="H145" s="14"/>
    </row>
    <row r="146" spans="3:8" ht="15.95" customHeight="1" x14ac:dyDescent="0.2">
      <c r="C146" s="14"/>
      <c r="H146" s="14"/>
    </row>
    <row r="147" spans="3:8" ht="15.95" customHeight="1" x14ac:dyDescent="0.2">
      <c r="C147" s="14"/>
      <c r="H147" s="14"/>
    </row>
    <row r="148" spans="3:8" ht="15.95" customHeight="1" x14ac:dyDescent="0.2">
      <c r="C148" s="14"/>
      <c r="H148" s="14"/>
    </row>
    <row r="149" spans="3:8" ht="15.95" customHeight="1" x14ac:dyDescent="0.2">
      <c r="C149" s="14"/>
      <c r="H149" s="14"/>
    </row>
    <row r="152" spans="3:8" ht="26.25" customHeight="1" x14ac:dyDescent="0.2">
      <c r="C152" s="14"/>
      <c r="H152" s="14"/>
    </row>
    <row r="155" spans="3:8" ht="27" customHeight="1" x14ac:dyDescent="0.2">
      <c r="C155" s="14"/>
      <c r="H155" s="14"/>
    </row>
    <row r="156" spans="3:8" ht="24.75" customHeight="1" x14ac:dyDescent="0.2">
      <c r="C156" s="14"/>
      <c r="H156" s="14"/>
    </row>
    <row r="157" spans="3:8" ht="25.5" customHeight="1" x14ac:dyDescent="0.2">
      <c r="C157" s="14"/>
      <c r="H157" s="14"/>
    </row>
    <row r="158" spans="3:8" ht="25.5" customHeight="1" x14ac:dyDescent="0.2">
      <c r="C158" s="14"/>
      <c r="H158" s="14"/>
    </row>
    <row r="163" spans="3:8" ht="12.75" customHeight="1" x14ac:dyDescent="0.2">
      <c r="C163" s="14"/>
      <c r="H163" s="14"/>
    </row>
    <row r="172" spans="3:8" ht="12.75" x14ac:dyDescent="0.2">
      <c r="C172" s="14"/>
      <c r="H172" s="14"/>
    </row>
  </sheetData>
  <mergeCells count="9">
    <mergeCell ref="A27:H27"/>
    <mergeCell ref="A1:B1"/>
    <mergeCell ref="C1:F1"/>
    <mergeCell ref="G1:H1"/>
    <mergeCell ref="A2:H2"/>
    <mergeCell ref="A3:H3"/>
    <mergeCell ref="A4:B4"/>
    <mergeCell ref="A14:A26"/>
    <mergeCell ref="A5:A13"/>
  </mergeCells>
  <pageMargins left="0.7" right="0.7" top="0.75" bottom="0.75" header="0.3" footer="0.3"/>
  <pageSetup paperSize="9" scale="66" orientation="portrait" horizontalDpi="300" verticalDpi="300" r:id="rId1"/>
  <colBreaks count="1" manualBreakCount="1">
    <brk id="8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Avaliable ATC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Elena Matei</cp:lastModifiedBy>
  <cp:lastPrinted>2019-06-11T11:58:59Z</cp:lastPrinted>
  <dcterms:created xsi:type="dcterms:W3CDTF">2005-06-22T10:45:23Z</dcterms:created>
  <dcterms:modified xsi:type="dcterms:W3CDTF">2020-03-17T06:34:35Z</dcterms:modified>
</cp:coreProperties>
</file>